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y de Disciplina Financiera 2017\2016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3" i="1"/>
  <c r="D74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28" i="1"/>
  <c r="D34" i="1"/>
  <c r="D36" i="1"/>
  <c r="D35" i="1"/>
  <c r="D38" i="1"/>
  <c r="D39" i="1"/>
  <c r="D37" i="1"/>
  <c r="D41" i="1"/>
  <c r="D46" i="1"/>
  <c r="D47" i="1"/>
  <c r="D48" i="1"/>
  <c r="D49" i="1"/>
  <c r="D50" i="1"/>
  <c r="D51" i="1"/>
  <c r="D52" i="1"/>
  <c r="D53" i="1"/>
  <c r="D45" i="1"/>
  <c r="D55" i="1"/>
  <c r="D56" i="1"/>
  <c r="D57" i="1"/>
  <c r="D58" i="1"/>
  <c r="D54" i="1"/>
  <c r="D60" i="1"/>
  <c r="D61" i="1"/>
  <c r="D59" i="1"/>
  <c r="D62" i="1"/>
  <c r="D63" i="1"/>
  <c r="D65" i="1"/>
  <c r="D68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<sst xmlns="http://schemas.openxmlformats.org/spreadsheetml/2006/main" count="73" uniqueCount="73">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</sst>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bi770701\Music\Formatos_Anexo_1_Criterios_LDF%204to%20trim%202016\Formatos_Anexo_1_Criterios_LDF%204to%20trim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2016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66" customWidth="1"/>
    <col min="2" max="2" width="15.5" customWidth="1"/>
    <col min="3" max="3" width="14.625" customWidth="1"/>
    <col min="4" max="4" width="15.5" customWidth="1"/>
    <col min="5" max="5" width="14.25" customWidth="1"/>
    <col min="6" max="6" width="16.625" customWidth="1"/>
    <col min="7" max="7" width="14" customWidth="1"/>
    <col min="8" max="8" width="0" hidden="1" customWidth="1"/>
    <col min="9" max="16384" width="10.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31 de diciembre de 2016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f t="shared" ref="D10:D39" si="0">B10+C10</f>
        <v>0</v>
      </c>
      <c r="E10" s="23">
        <v>0</v>
      </c>
      <c r="F10" s="23">
        <v>0</v>
      </c>
      <c r="G10" s="23">
        <f t="shared" ref="G10:G15" si="1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f t="shared" si="0"/>
        <v>0</v>
      </c>
      <c r="E11" s="23">
        <v>0</v>
      </c>
      <c r="F11" s="23">
        <v>0</v>
      </c>
      <c r="G11" s="23">
        <f t="shared" si="1"/>
        <v>0</v>
      </c>
    </row>
    <row r="12" spans="1:8" ht="15" x14ac:dyDescent="0.25">
      <c r="A12" s="22" t="s">
        <v>15</v>
      </c>
      <c r="B12" s="23">
        <v>10220798</v>
      </c>
      <c r="C12" s="23">
        <v>32609.24</v>
      </c>
      <c r="D12" s="23">
        <f t="shared" si="0"/>
        <v>10253407.24</v>
      </c>
      <c r="E12" s="23">
        <v>10253407.24</v>
      </c>
      <c r="F12" s="23">
        <v>10253407.24</v>
      </c>
      <c r="G12" s="23">
        <f t="shared" si="1"/>
        <v>32609.240000000224</v>
      </c>
    </row>
    <row r="13" spans="1:8" ht="15" x14ac:dyDescent="0.25">
      <c r="A13" s="22" t="s">
        <v>16</v>
      </c>
      <c r="B13" s="23">
        <v>268402</v>
      </c>
      <c r="C13" s="23">
        <v>-44179.64</v>
      </c>
      <c r="D13" s="23">
        <f t="shared" si="0"/>
        <v>224222.36</v>
      </c>
      <c r="E13" s="23">
        <v>224222.36</v>
      </c>
      <c r="F13" s="23">
        <v>224222.36</v>
      </c>
      <c r="G13" s="23">
        <f t="shared" si="1"/>
        <v>-44179.640000000014</v>
      </c>
    </row>
    <row r="14" spans="1:8" ht="15" x14ac:dyDescent="0.25">
      <c r="A14" s="22" t="s">
        <v>17</v>
      </c>
      <c r="B14" s="23">
        <v>10800</v>
      </c>
      <c r="C14" s="23">
        <v>3160</v>
      </c>
      <c r="D14" s="23">
        <f t="shared" si="0"/>
        <v>13960</v>
      </c>
      <c r="E14" s="23">
        <v>13960</v>
      </c>
      <c r="F14" s="23">
        <v>13960</v>
      </c>
      <c r="G14" s="23">
        <f t="shared" si="1"/>
        <v>3160</v>
      </c>
    </row>
    <row r="15" spans="1:8" ht="15" x14ac:dyDescent="0.25">
      <c r="A15" s="22" t="s">
        <v>18</v>
      </c>
      <c r="B15" s="23">
        <v>0</v>
      </c>
      <c r="C15" s="23">
        <v>0</v>
      </c>
      <c r="D15" s="23">
        <f t="shared" si="0"/>
        <v>0</v>
      </c>
      <c r="E15" s="23">
        <v>0</v>
      </c>
      <c r="F15" s="23">
        <v>0</v>
      </c>
      <c r="G15" s="23">
        <f t="shared" si="1"/>
        <v>0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2">SUM(C17:C27)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>SUM(G17:G27)</f>
        <v>0</v>
      </c>
    </row>
    <row r="17" spans="1:7" ht="15" x14ac:dyDescent="0.25">
      <c r="A17" s="26" t="s">
        <v>20</v>
      </c>
      <c r="B17" s="23">
        <v>0</v>
      </c>
      <c r="C17" s="23">
        <v>0</v>
      </c>
      <c r="D17" s="23">
        <f t="shared" si="0"/>
        <v>0</v>
      </c>
      <c r="E17" s="23">
        <v>0</v>
      </c>
      <c r="F17" s="23">
        <v>0</v>
      </c>
      <c r="G17" s="23">
        <f>F17-B17</f>
        <v>0</v>
      </c>
    </row>
    <row r="18" spans="1:7" ht="15" x14ac:dyDescent="0.25">
      <c r="A18" s="26" t="s">
        <v>21</v>
      </c>
      <c r="B18" s="23">
        <v>0</v>
      </c>
      <c r="C18" s="23">
        <v>0</v>
      </c>
      <c r="D18" s="23">
        <f t="shared" si="0"/>
        <v>0</v>
      </c>
      <c r="E18" s="23">
        <v>0</v>
      </c>
      <c r="F18" s="23">
        <v>0</v>
      </c>
      <c r="G18" s="23">
        <f t="shared" ref="G18:G27" si="3">F18-B18</f>
        <v>0</v>
      </c>
    </row>
    <row r="19" spans="1:7" ht="15" x14ac:dyDescent="0.25">
      <c r="A19" s="26" t="s">
        <v>22</v>
      </c>
      <c r="B19" s="23">
        <v>0</v>
      </c>
      <c r="C19" s="23">
        <v>0</v>
      </c>
      <c r="D19" s="23">
        <f t="shared" si="0"/>
        <v>0</v>
      </c>
      <c r="E19" s="23">
        <v>0</v>
      </c>
      <c r="F19" s="23">
        <v>0</v>
      </c>
      <c r="G19" s="23">
        <f t="shared" si="3"/>
        <v>0</v>
      </c>
    </row>
    <row r="20" spans="1:7" ht="15" x14ac:dyDescent="0.25">
      <c r="A20" s="26" t="s">
        <v>23</v>
      </c>
      <c r="B20" s="23">
        <v>0</v>
      </c>
      <c r="C20" s="23">
        <v>0</v>
      </c>
      <c r="D20" s="23">
        <f t="shared" si="0"/>
        <v>0</v>
      </c>
      <c r="E20" s="23">
        <v>0</v>
      </c>
      <c r="F20" s="23">
        <v>0</v>
      </c>
      <c r="G20" s="23">
        <f t="shared" si="3"/>
        <v>0</v>
      </c>
    </row>
    <row r="21" spans="1:7" ht="15" x14ac:dyDescent="0.25">
      <c r="A21" s="26" t="s">
        <v>24</v>
      </c>
      <c r="B21" s="23">
        <v>0</v>
      </c>
      <c r="C21" s="23">
        <v>0</v>
      </c>
      <c r="D21" s="23">
        <f t="shared" si="0"/>
        <v>0</v>
      </c>
      <c r="E21" s="23">
        <v>0</v>
      </c>
      <c r="F21" s="23">
        <v>0</v>
      </c>
      <c r="G21" s="23">
        <f t="shared" si="3"/>
        <v>0</v>
      </c>
    </row>
    <row r="22" spans="1:7" ht="15" x14ac:dyDescent="0.25">
      <c r="A22" s="26" t="s">
        <v>25</v>
      </c>
      <c r="B22" s="23">
        <v>0</v>
      </c>
      <c r="C22" s="23">
        <v>0</v>
      </c>
      <c r="D22" s="23">
        <f t="shared" si="0"/>
        <v>0</v>
      </c>
      <c r="E22" s="23">
        <v>0</v>
      </c>
      <c r="F22" s="23">
        <v>0</v>
      </c>
      <c r="G22" s="23">
        <f t="shared" si="3"/>
        <v>0</v>
      </c>
    </row>
    <row r="23" spans="1:7" ht="15" x14ac:dyDescent="0.25">
      <c r="A23" s="26" t="s">
        <v>26</v>
      </c>
      <c r="B23" s="23">
        <v>0</v>
      </c>
      <c r="C23" s="23">
        <v>0</v>
      </c>
      <c r="D23" s="23">
        <f t="shared" si="0"/>
        <v>0</v>
      </c>
      <c r="E23" s="23">
        <v>0</v>
      </c>
      <c r="F23" s="23">
        <v>0</v>
      </c>
      <c r="G23" s="23">
        <f t="shared" si="3"/>
        <v>0</v>
      </c>
    </row>
    <row r="24" spans="1:7" ht="15" x14ac:dyDescent="0.25">
      <c r="A24" s="26" t="s">
        <v>27</v>
      </c>
      <c r="B24" s="23">
        <v>0</v>
      </c>
      <c r="C24" s="23">
        <v>0</v>
      </c>
      <c r="D24" s="23">
        <f t="shared" si="0"/>
        <v>0</v>
      </c>
      <c r="E24" s="23">
        <v>0</v>
      </c>
      <c r="F24" s="23">
        <v>0</v>
      </c>
      <c r="G24" s="23">
        <f t="shared" si="3"/>
        <v>0</v>
      </c>
    </row>
    <row r="25" spans="1:7" ht="15" x14ac:dyDescent="0.25">
      <c r="A25" s="26" t="s">
        <v>28</v>
      </c>
      <c r="B25" s="23">
        <v>0</v>
      </c>
      <c r="C25" s="23">
        <v>0</v>
      </c>
      <c r="D25" s="23">
        <f t="shared" si="0"/>
        <v>0</v>
      </c>
      <c r="E25" s="23">
        <v>0</v>
      </c>
      <c r="F25" s="23">
        <v>0</v>
      </c>
      <c r="G25" s="23">
        <f t="shared" si="3"/>
        <v>0</v>
      </c>
    </row>
    <row r="26" spans="1:7" ht="15" x14ac:dyDescent="0.25">
      <c r="A26" s="26" t="s">
        <v>29</v>
      </c>
      <c r="B26" s="23">
        <v>0</v>
      </c>
      <c r="C26" s="23">
        <v>0</v>
      </c>
      <c r="D26" s="23">
        <f t="shared" si="0"/>
        <v>0</v>
      </c>
      <c r="E26" s="23">
        <v>0</v>
      </c>
      <c r="F26" s="23">
        <v>0</v>
      </c>
      <c r="G26" s="23">
        <f t="shared" si="3"/>
        <v>0</v>
      </c>
    </row>
    <row r="27" spans="1:7" ht="15" x14ac:dyDescent="0.25">
      <c r="A27" s="26" t="s">
        <v>30</v>
      </c>
      <c r="B27" s="23">
        <v>0</v>
      </c>
      <c r="C27" s="23">
        <v>0</v>
      </c>
      <c r="D27" s="23">
        <f t="shared" si="0"/>
        <v>0</v>
      </c>
      <c r="E27" s="23">
        <v>0</v>
      </c>
      <c r="F27" s="23">
        <v>0</v>
      </c>
      <c r="G27" s="23">
        <f t="shared" si="3"/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4">SUM(C29:C33)</f>
        <v>0</v>
      </c>
      <c r="D28" s="23">
        <f t="shared" si="4"/>
        <v>0</v>
      </c>
      <c r="E28" s="23">
        <f t="shared" si="4"/>
        <v>0</v>
      </c>
      <c r="F28" s="23">
        <f t="shared" si="4"/>
        <v>0</v>
      </c>
      <c r="G28" s="23">
        <f t="shared" si="4"/>
        <v>0</v>
      </c>
    </row>
    <row r="29" spans="1:7" ht="15" x14ac:dyDescent="0.25">
      <c r="A29" s="26" t="s">
        <v>32</v>
      </c>
      <c r="B29" s="23">
        <v>0</v>
      </c>
      <c r="C29" s="23">
        <v>0</v>
      </c>
      <c r="D29" s="23">
        <f t="shared" si="0"/>
        <v>0</v>
      </c>
      <c r="E29" s="23">
        <v>0</v>
      </c>
      <c r="F29" s="23">
        <v>0</v>
      </c>
      <c r="G29" s="23">
        <f>F29-B29</f>
        <v>0</v>
      </c>
    </row>
    <row r="30" spans="1:7" ht="15" x14ac:dyDescent="0.25">
      <c r="A30" s="26" t="s">
        <v>33</v>
      </c>
      <c r="B30" s="23">
        <v>0</v>
      </c>
      <c r="C30" s="23">
        <v>0</v>
      </c>
      <c r="D30" s="23">
        <f t="shared" si="0"/>
        <v>0</v>
      </c>
      <c r="E30" s="23">
        <v>0</v>
      </c>
      <c r="F30" s="23">
        <v>0</v>
      </c>
      <c r="G30" s="23">
        <f>F30-B30</f>
        <v>0</v>
      </c>
    </row>
    <row r="31" spans="1:7" ht="15" x14ac:dyDescent="0.25">
      <c r="A31" s="26" t="s">
        <v>34</v>
      </c>
      <c r="B31" s="23">
        <v>0</v>
      </c>
      <c r="C31" s="23">
        <v>0</v>
      </c>
      <c r="D31" s="23">
        <f t="shared" si="0"/>
        <v>0</v>
      </c>
      <c r="E31" s="23">
        <v>0</v>
      </c>
      <c r="F31" s="23">
        <v>0</v>
      </c>
      <c r="G31" s="23">
        <f t="shared" ref="G31:G34" si="5">F31-B31</f>
        <v>0</v>
      </c>
    </row>
    <row r="32" spans="1:7" ht="15" x14ac:dyDescent="0.25">
      <c r="A32" s="26" t="s">
        <v>35</v>
      </c>
      <c r="B32" s="23">
        <v>0</v>
      </c>
      <c r="C32" s="23">
        <v>0</v>
      </c>
      <c r="D32" s="23">
        <f t="shared" si="0"/>
        <v>0</v>
      </c>
      <c r="E32" s="23">
        <v>0</v>
      </c>
      <c r="F32" s="23">
        <v>0</v>
      </c>
      <c r="G32" s="23">
        <f t="shared" si="5"/>
        <v>0</v>
      </c>
    </row>
    <row r="33" spans="1:8" ht="15" x14ac:dyDescent="0.25">
      <c r="A33" s="26" t="s">
        <v>36</v>
      </c>
      <c r="B33" s="23">
        <v>0</v>
      </c>
      <c r="C33" s="23">
        <v>0</v>
      </c>
      <c r="D33" s="23">
        <f t="shared" si="0"/>
        <v>0</v>
      </c>
      <c r="E33" s="23">
        <v>0</v>
      </c>
      <c r="F33" s="23">
        <v>0</v>
      </c>
      <c r="G33" s="23">
        <f t="shared" si="5"/>
        <v>0</v>
      </c>
    </row>
    <row r="34" spans="1:8" ht="15" x14ac:dyDescent="0.25">
      <c r="A34" s="22" t="s">
        <v>37</v>
      </c>
      <c r="B34" s="23">
        <v>65520029.140000001</v>
      </c>
      <c r="C34" s="23">
        <v>105048179.70999999</v>
      </c>
      <c r="D34" s="23">
        <f t="shared" si="0"/>
        <v>170568208.84999999</v>
      </c>
      <c r="E34" s="23">
        <v>170568208.84999999</v>
      </c>
      <c r="F34" s="23">
        <v>160363737.18000001</v>
      </c>
      <c r="G34" s="23">
        <f t="shared" si="5"/>
        <v>94843708.040000007</v>
      </c>
    </row>
    <row r="35" spans="1:8" ht="15" x14ac:dyDescent="0.25">
      <c r="A35" s="22" t="s">
        <v>38</v>
      </c>
      <c r="B35" s="23">
        <f>B36</f>
        <v>0</v>
      </c>
      <c r="C35" s="23">
        <f t="shared" ref="C35:F35" si="6">C36</f>
        <v>0</v>
      </c>
      <c r="D35" s="23">
        <f t="shared" si="6"/>
        <v>0</v>
      </c>
      <c r="E35" s="23">
        <f t="shared" si="6"/>
        <v>0</v>
      </c>
      <c r="F35" s="23">
        <f t="shared" si="6"/>
        <v>0</v>
      </c>
      <c r="G35" s="23">
        <f>G36</f>
        <v>0</v>
      </c>
    </row>
    <row r="36" spans="1:8" ht="15" x14ac:dyDescent="0.25">
      <c r="A36" s="26" t="s">
        <v>39</v>
      </c>
      <c r="B36" s="23">
        <v>0</v>
      </c>
      <c r="C36" s="23">
        <v>0</v>
      </c>
      <c r="D36" s="23">
        <f t="shared" si="0"/>
        <v>0</v>
      </c>
      <c r="E36" s="23">
        <v>0</v>
      </c>
      <c r="F36" s="23">
        <v>0</v>
      </c>
      <c r="G36" s="23">
        <f>F36-B36</f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7">C38+C39</f>
        <v>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 t="shared" si="7"/>
        <v>0</v>
      </c>
    </row>
    <row r="38" spans="1:8" ht="15" x14ac:dyDescent="0.25">
      <c r="A38" s="26" t="s">
        <v>41</v>
      </c>
      <c r="B38" s="23">
        <v>0</v>
      </c>
      <c r="C38" s="23">
        <v>0</v>
      </c>
      <c r="D38" s="23">
        <f t="shared" si="0"/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6" t="s">
        <v>42</v>
      </c>
      <c r="B39" s="23">
        <v>0</v>
      </c>
      <c r="C39" s="23">
        <v>0</v>
      </c>
      <c r="D39" s="23">
        <f t="shared" si="0"/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76020029.140000001</v>
      </c>
      <c r="C41" s="29">
        <f t="shared" ref="C41:E41" si="8">SUM(C9,C10,C11,C12,C13,C14,C15,C16,C28,C34,C35,C37)</f>
        <v>105039769.30999999</v>
      </c>
      <c r="D41" s="29">
        <f t="shared" si="8"/>
        <v>181059798.44999999</v>
      </c>
      <c r="E41" s="29">
        <f t="shared" si="8"/>
        <v>181059798.44999999</v>
      </c>
      <c r="F41" s="29">
        <f>SUM(F9,F10,F11,F12,F13,F14,F15,F16,F28,F34,F35,F37)</f>
        <v>170855326.78</v>
      </c>
      <c r="G41" s="29">
        <f>SUM(G9,G10,G11,G12,G13,G14,G15,G16,G28,G34,G35,G37)</f>
        <v>94835297.640000001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94835297.640000001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9">SUM(C46:C53)</f>
        <v>0</v>
      </c>
      <c r="D45" s="23">
        <f t="shared" si="9"/>
        <v>0</v>
      </c>
      <c r="E45" s="23">
        <f t="shared" si="9"/>
        <v>0</v>
      </c>
      <c r="F45" s="23">
        <f t="shared" si="9"/>
        <v>0</v>
      </c>
      <c r="G45" s="23">
        <f t="shared" si="9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f t="shared" ref="D46:D53" si="10">B46+C46</f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f t="shared" si="10"/>
        <v>0</v>
      </c>
      <c r="E47" s="23">
        <v>0</v>
      </c>
      <c r="F47" s="23">
        <v>0</v>
      </c>
      <c r="G47" s="23">
        <f t="shared" ref="G47:G53" si="11">F47-B47</f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f t="shared" si="10"/>
        <v>0</v>
      </c>
      <c r="E48" s="23">
        <v>0</v>
      </c>
      <c r="F48" s="23">
        <v>0</v>
      </c>
      <c r="G48" s="23">
        <f t="shared" si="11"/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f t="shared" si="10"/>
        <v>0</v>
      </c>
      <c r="E49" s="23">
        <v>0</v>
      </c>
      <c r="F49" s="23">
        <v>0</v>
      </c>
      <c r="G49" s="23">
        <f t="shared" si="11"/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f t="shared" si="10"/>
        <v>0</v>
      </c>
      <c r="E50" s="23">
        <v>0</v>
      </c>
      <c r="F50" s="23">
        <v>0</v>
      </c>
      <c r="G50" s="23">
        <f t="shared" si="11"/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f t="shared" si="10"/>
        <v>0</v>
      </c>
      <c r="E51" s="23">
        <v>0</v>
      </c>
      <c r="F51" s="23">
        <v>0</v>
      </c>
      <c r="G51" s="23">
        <f t="shared" si="11"/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f t="shared" si="10"/>
        <v>0</v>
      </c>
      <c r="E52" s="23">
        <v>0</v>
      </c>
      <c r="F52" s="23">
        <v>0</v>
      </c>
      <c r="G52" s="23">
        <f t="shared" si="11"/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f t="shared" si="10"/>
        <v>0</v>
      </c>
      <c r="E53" s="23">
        <v>0</v>
      </c>
      <c r="F53" s="23">
        <v>0</v>
      </c>
      <c r="G53" s="23">
        <f t="shared" si="11"/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12">SUM(C55:C58)</f>
        <v>0</v>
      </c>
      <c r="D54" s="23">
        <f t="shared" si="12"/>
        <v>0</v>
      </c>
      <c r="E54" s="23">
        <f t="shared" si="12"/>
        <v>0</v>
      </c>
      <c r="F54" s="23">
        <f t="shared" si="12"/>
        <v>0</v>
      </c>
      <c r="G54" s="23">
        <f t="shared" si="12"/>
        <v>0</v>
      </c>
    </row>
    <row r="55" spans="1:7" ht="15" x14ac:dyDescent="0.25">
      <c r="A55" s="32" t="s">
        <v>56</v>
      </c>
      <c r="B55" s="23">
        <v>0</v>
      </c>
      <c r="C55" s="23">
        <v>0</v>
      </c>
      <c r="D55" s="23">
        <f t="shared" ref="D55:D58" si="13">B55+C55</f>
        <v>0</v>
      </c>
      <c r="E55" s="23">
        <v>0</v>
      </c>
      <c r="F55" s="23">
        <v>0</v>
      </c>
      <c r="G55" s="23">
        <f>F55-B55</f>
        <v>0</v>
      </c>
    </row>
    <row r="56" spans="1:7" ht="15" x14ac:dyDescent="0.25">
      <c r="A56" s="31" t="s">
        <v>57</v>
      </c>
      <c r="B56" s="23">
        <v>0</v>
      </c>
      <c r="C56" s="23">
        <v>0</v>
      </c>
      <c r="D56" s="23">
        <f t="shared" si="13"/>
        <v>0</v>
      </c>
      <c r="E56" s="23">
        <v>0</v>
      </c>
      <c r="F56" s="23">
        <v>0</v>
      </c>
      <c r="G56" s="23">
        <f t="shared" ref="G56:G58" si="14">F56-B56</f>
        <v>0</v>
      </c>
    </row>
    <row r="57" spans="1:7" ht="15" x14ac:dyDescent="0.25">
      <c r="A57" s="31" t="s">
        <v>58</v>
      </c>
      <c r="B57" s="23">
        <v>0</v>
      </c>
      <c r="C57" s="23">
        <v>0</v>
      </c>
      <c r="D57" s="23">
        <f t="shared" si="13"/>
        <v>0</v>
      </c>
      <c r="E57" s="23">
        <v>0</v>
      </c>
      <c r="F57" s="23">
        <v>0</v>
      </c>
      <c r="G57" s="23">
        <f t="shared" si="14"/>
        <v>0</v>
      </c>
    </row>
    <row r="58" spans="1:7" ht="15" x14ac:dyDescent="0.25">
      <c r="A58" s="32" t="s">
        <v>59</v>
      </c>
      <c r="B58" s="23">
        <v>0</v>
      </c>
      <c r="C58" s="23">
        <v>0</v>
      </c>
      <c r="D58" s="23">
        <f t="shared" si="13"/>
        <v>0</v>
      </c>
      <c r="E58" s="23">
        <v>0</v>
      </c>
      <c r="F58" s="23">
        <v>0</v>
      </c>
      <c r="G58" s="23">
        <f t="shared" si="14"/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5">SUM(C60:C61)</f>
        <v>0</v>
      </c>
      <c r="D59" s="23">
        <f t="shared" si="15"/>
        <v>0</v>
      </c>
      <c r="E59" s="23">
        <f t="shared" si="15"/>
        <v>0</v>
      </c>
      <c r="F59" s="23">
        <f t="shared" si="15"/>
        <v>0</v>
      </c>
      <c r="G59" s="23">
        <f t="shared" si="15"/>
        <v>0</v>
      </c>
    </row>
    <row r="60" spans="1:7" ht="15" x14ac:dyDescent="0.25">
      <c r="A60" s="31" t="s">
        <v>61</v>
      </c>
      <c r="B60" s="23">
        <v>0</v>
      </c>
      <c r="C60" s="23">
        <v>0</v>
      </c>
      <c r="D60" s="23">
        <f t="shared" ref="D60:D63" si="16">B60+C60</f>
        <v>0</v>
      </c>
      <c r="E60" s="23">
        <v>0</v>
      </c>
      <c r="F60" s="23">
        <v>0</v>
      </c>
      <c r="G60" s="23">
        <f>F60-B60</f>
        <v>0</v>
      </c>
    </row>
    <row r="61" spans="1:7" ht="15" x14ac:dyDescent="0.25">
      <c r="A61" s="31" t="s">
        <v>62</v>
      </c>
      <c r="B61" s="23">
        <v>0</v>
      </c>
      <c r="C61" s="23">
        <v>0</v>
      </c>
      <c r="D61" s="23">
        <f t="shared" si="16"/>
        <v>0</v>
      </c>
      <c r="E61" s="23">
        <v>0</v>
      </c>
      <c r="F61" s="23">
        <v>0</v>
      </c>
      <c r="G61" s="23">
        <f>F61-B61</f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f t="shared" si="16"/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f t="shared" si="16"/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0</v>
      </c>
      <c r="C65" s="29">
        <f t="shared" ref="C65:G65" si="17">C45+C54+C59+C62+C63</f>
        <v>0</v>
      </c>
      <c r="D65" s="29">
        <f t="shared" si="17"/>
        <v>0</v>
      </c>
      <c r="E65" s="29">
        <f t="shared" si="17"/>
        <v>0</v>
      </c>
      <c r="F65" s="29">
        <f t="shared" si="17"/>
        <v>0</v>
      </c>
      <c r="G65" s="29">
        <f t="shared" si="17"/>
        <v>0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18">C68</f>
        <v>0</v>
      </c>
      <c r="D67" s="29">
        <f t="shared" si="18"/>
        <v>0</v>
      </c>
      <c r="E67" s="29">
        <f t="shared" si="18"/>
        <v>0</v>
      </c>
      <c r="F67" s="29">
        <f t="shared" si="18"/>
        <v>0</v>
      </c>
      <c r="G67" s="29">
        <f t="shared" si="18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f t="shared" ref="D68" si="19">B68+C68</f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76020029.140000001</v>
      </c>
      <c r="C70" s="29">
        <f t="shared" ref="C70:G70" si="20">C41+C65+C67</f>
        <v>105039769.30999999</v>
      </c>
      <c r="D70" s="29">
        <f t="shared" si="20"/>
        <v>181059798.44999999</v>
      </c>
      <c r="E70" s="29">
        <f t="shared" si="20"/>
        <v>181059798.44999999</v>
      </c>
      <c r="F70" s="29">
        <f t="shared" si="20"/>
        <v>170855326.78</v>
      </c>
      <c r="G70" s="29">
        <f t="shared" si="20"/>
        <v>94835297.640000001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>
        <v>0</v>
      </c>
      <c r="C73" s="23">
        <v>0</v>
      </c>
      <c r="D73" s="23">
        <f t="shared" ref="D73:D74" si="21">B73+C73</f>
        <v>0</v>
      </c>
      <c r="E73" s="23">
        <v>0</v>
      </c>
      <c r="F73" s="23">
        <v>0</v>
      </c>
      <c r="G73" s="23">
        <f>F73-B73</f>
        <v>0</v>
      </c>
    </row>
    <row r="74" spans="1:7" ht="15" x14ac:dyDescent="0.25">
      <c r="A74" s="33" t="s">
        <v>71</v>
      </c>
      <c r="B74" s="23">
        <v>0</v>
      </c>
      <c r="C74" s="23">
        <v>0</v>
      </c>
      <c r="D74" s="23">
        <f t="shared" si="21"/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4" t="s">
        <v>72</v>
      </c>
      <c r="B75" s="29">
        <f>B73+B74</f>
        <v>0</v>
      </c>
      <c r="C75" s="29">
        <f t="shared" ref="C75:G75" si="22">C73+C74</f>
        <v>0</v>
      </c>
      <c r="D75" s="29">
        <f t="shared" si="22"/>
        <v>0</v>
      </c>
      <c r="E75" s="29">
        <f t="shared" si="22"/>
        <v>0</v>
      </c>
      <c r="F75" s="29">
        <f t="shared" si="22"/>
        <v>0</v>
      </c>
      <c r="G75" s="29">
        <f t="shared" si="22"/>
        <v>0</v>
      </c>
    </row>
    <row r="76" spans="1:7" ht="15" x14ac:dyDescent="0.25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8" right="0.17" top="0.33" bottom="0.3" header="0.31496062992125984" footer="0.31496062992125984"/>
  <pageSetup scale="85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'[Formatos_Anexo_1_Criterios_LDF 4to trim 2016.xlsm]Info General'!#REF!</xm:f>
          </x14:formula1>
          <x14:formula2>
            <xm:f>'[Formatos_Anexo_1_Criterios_LDF 4to trim 2016.xlsm]Info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Manuel Martinez Benitez</dc:creator>
  <cp:lastModifiedBy>Ivan Manuel Martinez Benitez</cp:lastModifiedBy>
  <cp:lastPrinted>2017-12-20T19:31:32Z</cp:lastPrinted>
  <dcterms:created xsi:type="dcterms:W3CDTF">2017-12-20T19:29:34Z</dcterms:created>
  <dcterms:modified xsi:type="dcterms:W3CDTF">2017-12-20T19:31:47Z</dcterms:modified>
</cp:coreProperties>
</file>