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4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15" i="1"/>
  <c r="D68" i="1"/>
  <c r="D70" i="1"/>
  <c r="D72" i="1"/>
  <c r="D74" i="1"/>
  <c r="C63" i="1"/>
  <c r="C64" i="1"/>
  <c r="C15" i="1"/>
  <c r="C68" i="1"/>
  <c r="C70" i="1"/>
  <c r="C72" i="1"/>
  <c r="C74" i="1"/>
  <c r="B63" i="1"/>
  <c r="B64" i="1"/>
  <c r="B15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<sst xmlns="http://schemas.openxmlformats.org/spreadsheetml/2006/main" count="63" uniqueCount="43">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</sst>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D1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UNIVERSIDAD TECNOLÓGICA DEL VALLE DEL MEZQUITAL, Gobierno del Estado de Hidalgo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marzo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83916368</v>
      </c>
      <c r="C8" s="19">
        <f t="shared" ref="C8:D8" si="0">SUM(C9:C11)</f>
        <v>19256663.649999999</v>
      </c>
      <c r="D8" s="19">
        <f t="shared" si="0"/>
        <v>19256663.649999999</v>
      </c>
    </row>
    <row r="9" spans="1:11" ht="15" x14ac:dyDescent="0.25">
      <c r="A9" s="20" t="s">
        <v>8</v>
      </c>
      <c r="B9" s="21">
        <v>10500000</v>
      </c>
      <c r="C9" s="21">
        <v>2132729.65</v>
      </c>
      <c r="D9" s="21">
        <v>2132729.65</v>
      </c>
    </row>
    <row r="10" spans="1:11" ht="15" x14ac:dyDescent="0.25">
      <c r="A10" s="20" t="s">
        <v>9</v>
      </c>
      <c r="B10" s="21">
        <v>73416368</v>
      </c>
      <c r="C10" s="21">
        <v>17123934</v>
      </c>
      <c r="D10" s="21">
        <v>17123934</v>
      </c>
    </row>
    <row r="11" spans="1:11" ht="15" x14ac:dyDescent="0.25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5" x14ac:dyDescent="0.25">
      <c r="A12" s="22"/>
      <c r="B12" s="23"/>
      <c r="C12" s="23"/>
      <c r="D12" s="23"/>
    </row>
    <row r="13" spans="1:11" ht="15" x14ac:dyDescent="0.25">
      <c r="A13" s="18" t="s">
        <v>11</v>
      </c>
      <c r="B13" s="19">
        <f>B14+B15</f>
        <v>83916368</v>
      </c>
      <c r="C13" s="19">
        <f t="shared" ref="C13:D13" si="2">C14+C15</f>
        <v>19360254.52</v>
      </c>
      <c r="D13" s="19">
        <f t="shared" si="2"/>
        <v>17399705.68</v>
      </c>
    </row>
    <row r="14" spans="1:11" ht="15" x14ac:dyDescent="0.25">
      <c r="A14" s="20" t="s">
        <v>12</v>
      </c>
      <c r="B14" s="21">
        <v>10500000</v>
      </c>
      <c r="C14" s="21">
        <v>2158281.7200000002</v>
      </c>
      <c r="D14" s="21">
        <v>1497337.75</v>
      </c>
    </row>
    <row r="15" spans="1:11" ht="15" x14ac:dyDescent="0.25">
      <c r="A15" s="20" t="s">
        <v>13</v>
      </c>
      <c r="B15" s="21">
        <f>36708184+36708184</f>
        <v>73416368</v>
      </c>
      <c r="C15" s="21">
        <f>8454171.21+8405301.59+342500</f>
        <v>17201972.800000001</v>
      </c>
      <c r="D15" s="21">
        <f>7804368.77+7755499.16+342500</f>
        <v>15902367.93</v>
      </c>
    </row>
    <row r="16" spans="1:11" ht="15" x14ac:dyDescent="0.25">
      <c r="A16" s="22"/>
      <c r="B16" s="23"/>
      <c r="C16" s="23"/>
      <c r="D16" s="23"/>
    </row>
    <row r="17" spans="1:4" ht="15" x14ac:dyDescent="0.25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ht="15" x14ac:dyDescent="0.25">
      <c r="A18" s="20" t="s">
        <v>15</v>
      </c>
      <c r="B18" s="25">
        <v>0</v>
      </c>
      <c r="C18" s="21">
        <v>0</v>
      </c>
      <c r="D18" s="21">
        <v>0</v>
      </c>
    </row>
    <row r="19" spans="1:4" ht="15" x14ac:dyDescent="0.25">
      <c r="A19" s="20" t="s">
        <v>16</v>
      </c>
      <c r="B19" s="25">
        <v>0</v>
      </c>
      <c r="C19" s="21">
        <v>0</v>
      </c>
      <c r="D19" s="26">
        <v>0</v>
      </c>
    </row>
    <row r="20" spans="1:4" ht="15" x14ac:dyDescent="0.25">
      <c r="A20" s="22"/>
      <c r="B20" s="23"/>
      <c r="C20" s="23"/>
      <c r="D20" s="23"/>
    </row>
    <row r="21" spans="1:4" ht="15" x14ac:dyDescent="0.25">
      <c r="A21" s="18" t="s">
        <v>17</v>
      </c>
      <c r="B21" s="19">
        <f>B8-B13+B17</f>
        <v>0</v>
      </c>
      <c r="C21" s="19">
        <f t="shared" ref="C21:D21" si="4">C8-C13+C17</f>
        <v>-103590.87000000104</v>
      </c>
      <c r="D21" s="19">
        <f t="shared" si="4"/>
        <v>1856957.9699999988</v>
      </c>
    </row>
    <row r="22" spans="1:4" ht="15" x14ac:dyDescent="0.25">
      <c r="A22" s="18"/>
      <c r="B22" s="23"/>
      <c r="C22" s="23"/>
      <c r="D22" s="23"/>
    </row>
    <row r="23" spans="1:4" ht="15" x14ac:dyDescent="0.25">
      <c r="A23" s="18" t="s">
        <v>18</v>
      </c>
      <c r="B23" s="19">
        <f>B21-B11</f>
        <v>0</v>
      </c>
      <c r="C23" s="19">
        <f t="shared" ref="C23:D23" si="5">C21-C11</f>
        <v>-103590.87000000104</v>
      </c>
      <c r="D23" s="19">
        <f t="shared" si="5"/>
        <v>1856957.9699999988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0</v>
      </c>
      <c r="C25" s="19">
        <f t="shared" ref="C25" si="6">C23-C17</f>
        <v>-103590.87000000104</v>
      </c>
      <c r="D25" s="19">
        <f>D23-D17</f>
        <v>1856957.9699999988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5" x14ac:dyDescent="0.25">
      <c r="A30" s="20" t="s">
        <v>24</v>
      </c>
      <c r="B30" s="33">
        <v>0</v>
      </c>
      <c r="C30" s="33">
        <v>0</v>
      </c>
      <c r="D30" s="33">
        <v>0</v>
      </c>
    </row>
    <row r="31" spans="1:4" ht="15" x14ac:dyDescent="0.25">
      <c r="A31" s="20" t="s">
        <v>25</v>
      </c>
      <c r="B31" s="33">
        <v>0</v>
      </c>
      <c r="C31" s="33">
        <v>0</v>
      </c>
      <c r="D31" s="33">
        <v>0</v>
      </c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0</v>
      </c>
      <c r="C33" s="32">
        <f t="shared" ref="C33:D33" si="8">C25+C29</f>
        <v>-103590.87000000104</v>
      </c>
      <c r="D33" s="32">
        <f t="shared" si="8"/>
        <v>1856957.9699999988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5" x14ac:dyDescent="0.25">
      <c r="A38" s="20" t="s">
        <v>29</v>
      </c>
      <c r="B38" s="33">
        <v>0</v>
      </c>
      <c r="C38" s="33">
        <v>0</v>
      </c>
      <c r="D38" s="33">
        <v>0</v>
      </c>
    </row>
    <row r="39" spans="1:4" ht="15" x14ac:dyDescent="0.25">
      <c r="A39" s="20" t="s">
        <v>30</v>
      </c>
      <c r="B39" s="33">
        <v>0</v>
      </c>
      <c r="C39" s="33">
        <v>0</v>
      </c>
      <c r="D39" s="33">
        <v>0</v>
      </c>
    </row>
    <row r="40" spans="1:4" ht="15" x14ac:dyDescent="0.25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5" x14ac:dyDescent="0.25">
      <c r="A41" s="20" t="s">
        <v>32</v>
      </c>
      <c r="B41" s="33">
        <v>0</v>
      </c>
      <c r="C41" s="33">
        <v>0</v>
      </c>
      <c r="D41" s="33">
        <v>0</v>
      </c>
    </row>
    <row r="42" spans="1:4" ht="15" x14ac:dyDescent="0.25">
      <c r="A42" s="20" t="s">
        <v>33</v>
      </c>
      <c r="B42" s="33">
        <v>0</v>
      </c>
      <c r="C42" s="33">
        <v>0</v>
      </c>
      <c r="D42" s="33">
        <v>0</v>
      </c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10500000</v>
      </c>
      <c r="C48" s="38">
        <f>C9</f>
        <v>2132729.65</v>
      </c>
      <c r="D48" s="38">
        <f t="shared" ref="D48" si="12">D9</f>
        <v>2132729.65</v>
      </c>
    </row>
    <row r="49" spans="1:4" ht="15" x14ac:dyDescent="0.25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5" x14ac:dyDescent="0.25">
      <c r="A50" s="40" t="s">
        <v>29</v>
      </c>
      <c r="B50" s="33">
        <v>0</v>
      </c>
      <c r="C50" s="33">
        <v>0</v>
      </c>
      <c r="D50" s="33">
        <v>0</v>
      </c>
    </row>
    <row r="51" spans="1:4" ht="15" x14ac:dyDescent="0.25">
      <c r="A51" s="40" t="s">
        <v>32</v>
      </c>
      <c r="B51" s="33">
        <v>0</v>
      </c>
      <c r="C51" s="33">
        <v>0</v>
      </c>
      <c r="D51" s="33">
        <v>0</v>
      </c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10500000</v>
      </c>
      <c r="C53" s="33">
        <f t="shared" ref="C53:D53" si="14">C14</f>
        <v>2158281.7200000002</v>
      </c>
      <c r="D53" s="33">
        <f t="shared" si="14"/>
        <v>1497337.75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0</v>
      </c>
      <c r="C57" s="32">
        <f>C48+C49-C53+C55</f>
        <v>-25552.070000000298</v>
      </c>
      <c r="D57" s="32">
        <f t="shared" ref="D57" si="16">D48+D49-D53+D55</f>
        <v>635391.89999999991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0</v>
      </c>
      <c r="C59" s="32">
        <f t="shared" ref="C59:D59" si="17">C57-C49</f>
        <v>-25552.070000000298</v>
      </c>
      <c r="D59" s="32">
        <f t="shared" si="17"/>
        <v>635391.89999999991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73416368</v>
      </c>
      <c r="C63" s="43">
        <f t="shared" ref="C63:D63" si="18">C10</f>
        <v>17123934</v>
      </c>
      <c r="D63" s="43">
        <f t="shared" si="18"/>
        <v>17123934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0" t="s">
        <v>30</v>
      </c>
      <c r="B65" s="21">
        <v>0</v>
      </c>
      <c r="C65" s="21">
        <v>0</v>
      </c>
      <c r="D65" s="21">
        <v>0</v>
      </c>
    </row>
    <row r="66" spans="1:4" ht="15" x14ac:dyDescent="0.25">
      <c r="A66" s="40" t="s">
        <v>33</v>
      </c>
      <c r="B66" s="21">
        <v>0</v>
      </c>
      <c r="C66" s="21">
        <v>0</v>
      </c>
      <c r="D66" s="21">
        <v>0</v>
      </c>
    </row>
    <row r="67" spans="1:4" ht="15" x14ac:dyDescent="0.25">
      <c r="A67" s="34"/>
      <c r="B67" s="23"/>
      <c r="C67" s="23"/>
      <c r="D67" s="23"/>
    </row>
    <row r="68" spans="1:4" ht="15" x14ac:dyDescent="0.25">
      <c r="A68" s="20" t="s">
        <v>40</v>
      </c>
      <c r="B68" s="21">
        <f>B15</f>
        <v>73416368</v>
      </c>
      <c r="C68" s="21">
        <f t="shared" ref="C68:D68" si="20">C15</f>
        <v>17201972.800000001</v>
      </c>
      <c r="D68" s="21">
        <f t="shared" si="20"/>
        <v>15902367.93</v>
      </c>
    </row>
    <row r="69" spans="1:4" ht="15" x14ac:dyDescent="0.25">
      <c r="A69" s="34"/>
      <c r="B69" s="23"/>
      <c r="C69" s="23"/>
      <c r="D69" s="23"/>
    </row>
    <row r="70" spans="1:4" ht="15" x14ac:dyDescent="0.25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ht="15" x14ac:dyDescent="0.25">
      <c r="A71" s="34"/>
      <c r="B71" s="23"/>
      <c r="C71" s="23"/>
      <c r="D71" s="23"/>
    </row>
    <row r="72" spans="1:4" ht="30" customHeight="1" x14ac:dyDescent="0.25">
      <c r="A72" s="28" t="s">
        <v>41</v>
      </c>
      <c r="B72" s="19">
        <f>B63+B64-B68+B70</f>
        <v>0</v>
      </c>
      <c r="C72" s="19">
        <f t="shared" ref="C72:D72" si="22">C63+C64-C68+C70</f>
        <v>-78038.800000000745</v>
      </c>
      <c r="D72" s="19">
        <f t="shared" si="22"/>
        <v>1221566.0700000003</v>
      </c>
    </row>
    <row r="73" spans="1:4" ht="15" x14ac:dyDescent="0.25">
      <c r="A73" s="34"/>
      <c r="B73" s="23"/>
      <c r="C73" s="23"/>
      <c r="D73" s="23"/>
    </row>
    <row r="74" spans="1:4" ht="30" customHeight="1" x14ac:dyDescent="0.25">
      <c r="A74" s="28" t="s">
        <v>42</v>
      </c>
      <c r="B74" s="19">
        <f>B72-B64</f>
        <v>0</v>
      </c>
      <c r="C74" s="19">
        <f>C72-C64</f>
        <v>-78038.800000000745</v>
      </c>
      <c r="D74" s="19">
        <f t="shared" ref="D74" si="23">D72-D64</f>
        <v>1221566.0700000003</v>
      </c>
    </row>
    <row r="75" spans="1:4" ht="15" x14ac:dyDescent="0.25">
      <c r="A75" s="35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2018-06-25T17:48:12Z</dcterms:created>
  <dcterms:modified xsi:type="dcterms:W3CDTF">2018-06-25T17:49:51Z</dcterms:modified>
</cp:coreProperties>
</file>