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1mer_Trimestre 2018\"/>
    </mc:Choice>
  </mc:AlternateContent>
  <bookViews>
    <workbookView xWindow="0" yWindow="0" windowWidth="19200" windowHeight="10890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F56" i="1"/>
  <c r="B56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6" i="1"/>
  <c r="E54" i="1"/>
  <c r="E59" i="1"/>
  <c r="E65" i="1"/>
  <c r="E67" i="1"/>
  <c r="E70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16" i="1"/>
  <c r="D29" i="1"/>
  <c r="D30" i="1"/>
  <c r="D31" i="1"/>
  <c r="D32" i="1"/>
  <c r="D33" i="1"/>
  <c r="D28" i="1"/>
  <c r="D34" i="1"/>
  <c r="D36" i="1"/>
  <c r="D35" i="1"/>
  <c r="D38" i="1"/>
  <c r="D39" i="1"/>
  <c r="D37" i="1"/>
  <c r="D41" i="1"/>
  <c r="D45" i="1"/>
  <c r="D56" i="1"/>
  <c r="D58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<sst xmlns="http://schemas.openxmlformats.org/spreadsheetml/2006/main" count="73" uniqueCount="73">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</sst>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ORTILLO\Users\POMI780117.UTVMDC\Documents\Archivo%202018\Disciplina%20Financiera\Formatos_Anexo_1_Criterios_LDF-1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marzo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f t="shared" ref="D10:D15" si="0">B10+C10</f>
        <v>0</v>
      </c>
      <c r="E10" s="23">
        <v>0</v>
      </c>
      <c r="F10" s="23">
        <v>0</v>
      </c>
      <c r="G10" s="23">
        <f t="shared" ref="G10:G15" si="1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f t="shared" si="0"/>
        <v>0</v>
      </c>
      <c r="E11" s="23">
        <v>0</v>
      </c>
      <c r="F11" s="23">
        <v>0</v>
      </c>
      <c r="G11" s="23">
        <f t="shared" si="1"/>
        <v>0</v>
      </c>
    </row>
    <row r="12" spans="1:8" ht="15" x14ac:dyDescent="0.25">
      <c r="A12" s="22" t="s">
        <v>15</v>
      </c>
      <c r="B12" s="23">
        <v>0</v>
      </c>
      <c r="C12" s="23">
        <v>0</v>
      </c>
      <c r="D12" s="23">
        <f t="shared" si="0"/>
        <v>0</v>
      </c>
      <c r="E12" s="23">
        <v>0</v>
      </c>
      <c r="F12" s="23">
        <v>0</v>
      </c>
      <c r="G12" s="23">
        <f t="shared" si="1"/>
        <v>0</v>
      </c>
    </row>
    <row r="13" spans="1:8" ht="15" x14ac:dyDescent="0.25">
      <c r="A13" s="22" t="s">
        <v>16</v>
      </c>
      <c r="B13" s="23">
        <v>0</v>
      </c>
      <c r="C13" s="23">
        <v>0</v>
      </c>
      <c r="D13" s="23">
        <f t="shared" si="0"/>
        <v>0</v>
      </c>
      <c r="E13" s="23">
        <v>0</v>
      </c>
      <c r="F13" s="23">
        <v>0</v>
      </c>
      <c r="G13" s="23">
        <f t="shared" si="1"/>
        <v>0</v>
      </c>
    </row>
    <row r="14" spans="1:8" ht="15" x14ac:dyDescent="0.25">
      <c r="A14" s="22" t="s">
        <v>17</v>
      </c>
      <c r="B14" s="23">
        <v>0</v>
      </c>
      <c r="C14" s="23">
        <v>0</v>
      </c>
      <c r="D14" s="23">
        <f t="shared" si="0"/>
        <v>0</v>
      </c>
      <c r="E14" s="23">
        <v>0</v>
      </c>
      <c r="F14" s="23">
        <v>0</v>
      </c>
      <c r="G14" s="23">
        <f t="shared" si="1"/>
        <v>0</v>
      </c>
    </row>
    <row r="15" spans="1:8" ht="15" x14ac:dyDescent="0.25">
      <c r="A15" s="22" t="s">
        <v>18</v>
      </c>
      <c r="B15" s="23">
        <v>10500000</v>
      </c>
      <c r="C15" s="23">
        <v>0</v>
      </c>
      <c r="D15" s="23">
        <f t="shared" si="0"/>
        <v>10500000</v>
      </c>
      <c r="E15" s="23">
        <v>2132729.65</v>
      </c>
      <c r="F15" s="23">
        <v>2132729.65</v>
      </c>
      <c r="G15" s="23">
        <f t="shared" si="1"/>
        <v>-8367270.3499999996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2">SUM(C17:C27)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>SUM(G17:G27)</f>
        <v>0</v>
      </c>
    </row>
    <row r="17" spans="1:7" ht="15" x14ac:dyDescent="0.25">
      <c r="A17" s="26" t="s">
        <v>20</v>
      </c>
      <c r="B17" s="23">
        <v>0</v>
      </c>
      <c r="C17" s="23">
        <v>0</v>
      </c>
      <c r="D17" s="23">
        <f t="shared" ref="D17:D27" si="3">B17+C17</f>
        <v>0</v>
      </c>
      <c r="E17" s="23">
        <v>0</v>
      </c>
      <c r="F17" s="23">
        <v>0</v>
      </c>
      <c r="G17" s="23">
        <f>F17-B17</f>
        <v>0</v>
      </c>
    </row>
    <row r="18" spans="1:7" ht="15" x14ac:dyDescent="0.25">
      <c r="A18" s="26" t="s">
        <v>21</v>
      </c>
      <c r="B18" s="23">
        <v>0</v>
      </c>
      <c r="C18" s="23">
        <v>0</v>
      </c>
      <c r="D18" s="23">
        <f t="shared" si="3"/>
        <v>0</v>
      </c>
      <c r="E18" s="23">
        <v>0</v>
      </c>
      <c r="F18" s="23">
        <v>0</v>
      </c>
      <c r="G18" s="23">
        <f t="shared" ref="G18:G27" si="4">F18-B18</f>
        <v>0</v>
      </c>
    </row>
    <row r="19" spans="1:7" ht="15" x14ac:dyDescent="0.25">
      <c r="A19" s="26" t="s">
        <v>22</v>
      </c>
      <c r="B19" s="23">
        <v>0</v>
      </c>
      <c r="C19" s="23">
        <v>0</v>
      </c>
      <c r="D19" s="23">
        <f t="shared" si="3"/>
        <v>0</v>
      </c>
      <c r="E19" s="23">
        <v>0</v>
      </c>
      <c r="F19" s="23">
        <v>0</v>
      </c>
      <c r="G19" s="23">
        <f t="shared" si="4"/>
        <v>0</v>
      </c>
    </row>
    <row r="20" spans="1:7" ht="15" x14ac:dyDescent="0.25">
      <c r="A20" s="26" t="s">
        <v>23</v>
      </c>
      <c r="B20" s="23">
        <v>0</v>
      </c>
      <c r="C20" s="23">
        <v>0</v>
      </c>
      <c r="D20" s="23">
        <f t="shared" si="3"/>
        <v>0</v>
      </c>
      <c r="E20" s="23">
        <v>0</v>
      </c>
      <c r="F20" s="23">
        <v>0</v>
      </c>
      <c r="G20" s="23">
        <f t="shared" si="4"/>
        <v>0</v>
      </c>
    </row>
    <row r="21" spans="1:7" ht="15" x14ac:dyDescent="0.25">
      <c r="A21" s="26" t="s">
        <v>24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4"/>
        <v>0</v>
      </c>
    </row>
    <row r="22" spans="1:7" ht="15" x14ac:dyDescent="0.25">
      <c r="A22" s="26" t="s">
        <v>25</v>
      </c>
      <c r="B22" s="23">
        <v>0</v>
      </c>
      <c r="C22" s="23">
        <v>0</v>
      </c>
      <c r="D22" s="23">
        <f t="shared" si="3"/>
        <v>0</v>
      </c>
      <c r="E22" s="23">
        <v>0</v>
      </c>
      <c r="F22" s="23">
        <v>0</v>
      </c>
      <c r="G22" s="23">
        <f t="shared" si="4"/>
        <v>0</v>
      </c>
    </row>
    <row r="23" spans="1:7" ht="15" x14ac:dyDescent="0.25">
      <c r="A23" s="26" t="s">
        <v>26</v>
      </c>
      <c r="B23" s="23">
        <v>0</v>
      </c>
      <c r="C23" s="23">
        <v>0</v>
      </c>
      <c r="D23" s="23">
        <f t="shared" si="3"/>
        <v>0</v>
      </c>
      <c r="E23" s="23">
        <v>0</v>
      </c>
      <c r="F23" s="23">
        <v>0</v>
      </c>
      <c r="G23" s="23">
        <f t="shared" si="4"/>
        <v>0</v>
      </c>
    </row>
    <row r="24" spans="1:7" ht="15" x14ac:dyDescent="0.25">
      <c r="A24" s="26" t="s">
        <v>27</v>
      </c>
      <c r="B24" s="23">
        <v>0</v>
      </c>
      <c r="C24" s="23">
        <v>0</v>
      </c>
      <c r="D24" s="23">
        <f t="shared" si="3"/>
        <v>0</v>
      </c>
      <c r="E24" s="23">
        <v>0</v>
      </c>
      <c r="F24" s="23">
        <v>0</v>
      </c>
      <c r="G24" s="23">
        <f t="shared" si="4"/>
        <v>0</v>
      </c>
    </row>
    <row r="25" spans="1:7" ht="15" x14ac:dyDescent="0.25">
      <c r="A25" s="26" t="s">
        <v>28</v>
      </c>
      <c r="B25" s="23">
        <v>0</v>
      </c>
      <c r="C25" s="23">
        <v>0</v>
      </c>
      <c r="D25" s="23">
        <f t="shared" si="3"/>
        <v>0</v>
      </c>
      <c r="E25" s="23">
        <v>0</v>
      </c>
      <c r="F25" s="23">
        <v>0</v>
      </c>
      <c r="G25" s="23">
        <f t="shared" si="4"/>
        <v>0</v>
      </c>
    </row>
    <row r="26" spans="1:7" ht="15" x14ac:dyDescent="0.25">
      <c r="A26" s="26" t="s">
        <v>29</v>
      </c>
      <c r="B26" s="23">
        <v>0</v>
      </c>
      <c r="C26" s="23">
        <v>0</v>
      </c>
      <c r="D26" s="23">
        <f t="shared" si="3"/>
        <v>0</v>
      </c>
      <c r="E26" s="23">
        <v>0</v>
      </c>
      <c r="F26" s="23">
        <v>0</v>
      </c>
      <c r="G26" s="23">
        <f t="shared" si="4"/>
        <v>0</v>
      </c>
    </row>
    <row r="27" spans="1:7" ht="15" x14ac:dyDescent="0.25">
      <c r="A27" s="26" t="s">
        <v>30</v>
      </c>
      <c r="B27" s="23">
        <v>0</v>
      </c>
      <c r="C27" s="23">
        <v>0</v>
      </c>
      <c r="D27" s="23">
        <f t="shared" si="3"/>
        <v>0</v>
      </c>
      <c r="E27" s="23">
        <v>0</v>
      </c>
      <c r="F27" s="23">
        <v>0</v>
      </c>
      <c r="G27" s="23">
        <f t="shared" si="4"/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5">SUM(C29:C33)</f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</row>
    <row r="29" spans="1:7" ht="15" x14ac:dyDescent="0.25">
      <c r="A29" s="26" t="s">
        <v>32</v>
      </c>
      <c r="B29" s="23">
        <v>0</v>
      </c>
      <c r="C29" s="23">
        <v>0</v>
      </c>
      <c r="D29" s="23">
        <f t="shared" ref="D29:D33" si="6">B29+C29</f>
        <v>0</v>
      </c>
      <c r="E29" s="23">
        <v>0</v>
      </c>
      <c r="F29" s="23">
        <v>0</v>
      </c>
      <c r="G29" s="23">
        <f>F29-B29</f>
        <v>0</v>
      </c>
    </row>
    <row r="30" spans="1:7" ht="15" x14ac:dyDescent="0.25">
      <c r="A30" s="26" t="s">
        <v>33</v>
      </c>
      <c r="B30" s="23">
        <v>0</v>
      </c>
      <c r="C30" s="23">
        <v>0</v>
      </c>
      <c r="D30" s="23">
        <f t="shared" si="6"/>
        <v>0</v>
      </c>
      <c r="E30" s="23">
        <v>0</v>
      </c>
      <c r="F30" s="23">
        <v>0</v>
      </c>
      <c r="G30" s="23">
        <f>F30-B30</f>
        <v>0</v>
      </c>
    </row>
    <row r="31" spans="1:7" ht="15" x14ac:dyDescent="0.25">
      <c r="A31" s="26" t="s">
        <v>34</v>
      </c>
      <c r="B31" s="23">
        <v>0</v>
      </c>
      <c r="C31" s="23">
        <v>0</v>
      </c>
      <c r="D31" s="23">
        <f t="shared" si="6"/>
        <v>0</v>
      </c>
      <c r="E31" s="23">
        <v>0</v>
      </c>
      <c r="F31" s="23">
        <v>0</v>
      </c>
      <c r="G31" s="23">
        <f t="shared" ref="G31:G34" si="7">F31-B31</f>
        <v>0</v>
      </c>
    </row>
    <row r="32" spans="1:7" ht="15" x14ac:dyDescent="0.25">
      <c r="A32" s="26" t="s">
        <v>35</v>
      </c>
      <c r="B32" s="23">
        <v>0</v>
      </c>
      <c r="C32" s="23">
        <v>0</v>
      </c>
      <c r="D32" s="23">
        <f t="shared" si="6"/>
        <v>0</v>
      </c>
      <c r="E32" s="23">
        <v>0</v>
      </c>
      <c r="F32" s="23">
        <v>0</v>
      </c>
      <c r="G32" s="23">
        <f t="shared" si="7"/>
        <v>0</v>
      </c>
    </row>
    <row r="33" spans="1:8" ht="15" x14ac:dyDescent="0.25">
      <c r="A33" s="26" t="s">
        <v>36</v>
      </c>
      <c r="B33" s="23">
        <v>0</v>
      </c>
      <c r="C33" s="23">
        <v>0</v>
      </c>
      <c r="D33" s="23">
        <f t="shared" si="6"/>
        <v>0</v>
      </c>
      <c r="E33" s="23">
        <v>0</v>
      </c>
      <c r="F33" s="23">
        <v>0</v>
      </c>
      <c r="G33" s="23">
        <f t="shared" si="7"/>
        <v>0</v>
      </c>
    </row>
    <row r="34" spans="1:8" ht="15" x14ac:dyDescent="0.25">
      <c r="A34" s="22" t="s">
        <v>37</v>
      </c>
      <c r="B34" s="23">
        <v>0</v>
      </c>
      <c r="C34" s="23">
        <v>0</v>
      </c>
      <c r="D34" s="23">
        <f>B34+C34</f>
        <v>0</v>
      </c>
      <c r="E34" s="23">
        <v>0</v>
      </c>
      <c r="F34" s="23">
        <v>0</v>
      </c>
      <c r="G34" s="23">
        <f t="shared" si="7"/>
        <v>0</v>
      </c>
    </row>
    <row r="35" spans="1:8" ht="15" x14ac:dyDescent="0.25">
      <c r="A35" s="22" t="s">
        <v>38</v>
      </c>
      <c r="B35" s="23">
        <f t="shared" ref="B35:F35" si="8">B36</f>
        <v>0</v>
      </c>
      <c r="C35" s="23">
        <f t="shared" si="8"/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>G36</f>
        <v>0</v>
      </c>
    </row>
    <row r="36" spans="1:8" ht="15" x14ac:dyDescent="0.25">
      <c r="A36" s="26" t="s">
        <v>39</v>
      </c>
      <c r="B36" s="23">
        <v>0</v>
      </c>
      <c r="C36" s="23">
        <v>0</v>
      </c>
      <c r="D36" s="23">
        <f>B36+C36</f>
        <v>0</v>
      </c>
      <c r="E36" s="23">
        <v>0</v>
      </c>
      <c r="F36" s="23">
        <v>0</v>
      </c>
      <c r="G36" s="23">
        <f>F36-B36</f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9">C38+C39</f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8" ht="15" x14ac:dyDescent="0.25">
      <c r="A38" s="26" t="s">
        <v>41</v>
      </c>
      <c r="B38" s="23">
        <v>0</v>
      </c>
      <c r="C38" s="23">
        <v>0</v>
      </c>
      <c r="D38" s="23">
        <f t="shared" ref="D38:D39" si="10">B38+C38</f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6" t="s">
        <v>42</v>
      </c>
      <c r="B39" s="23">
        <v>0</v>
      </c>
      <c r="C39" s="23">
        <v>0</v>
      </c>
      <c r="D39" s="23">
        <f t="shared" si="10"/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10500000</v>
      </c>
      <c r="C41" s="29">
        <f t="shared" ref="C41:E41" si="11">SUM(C9,C10,C11,C12,C13,C14,C15,C16,C28,C34,C35,C37)</f>
        <v>0</v>
      </c>
      <c r="D41" s="29">
        <f t="shared" si="11"/>
        <v>10500000</v>
      </c>
      <c r="E41" s="29">
        <f t="shared" si="11"/>
        <v>2132729.65</v>
      </c>
      <c r="F41" s="29">
        <f>SUM(F9,F10,F11,F12,F13,F14,F15,F16,F28,F34,F35,F37)</f>
        <v>2132729.65</v>
      </c>
      <c r="G41" s="29">
        <f>SUM(G9,G10,G11,G12,G13,G14,G15,G16,G28,G34,G35,G37)</f>
        <v>-8367270.3499999996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12">SUM(C46:C53)</f>
        <v>0</v>
      </c>
      <c r="D45" s="23">
        <f t="shared" si="12"/>
        <v>0</v>
      </c>
      <c r="E45" s="23">
        <f t="shared" si="12"/>
        <v>0</v>
      </c>
      <c r="F45" s="23">
        <f t="shared" si="12"/>
        <v>0</v>
      </c>
      <c r="G45" s="23">
        <f t="shared" si="12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13">F47-B47</f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3"/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13"/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3"/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f t="shared" si="13"/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13"/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13"/>
        <v>0</v>
      </c>
    </row>
    <row r="54" spans="1:7" ht="15" x14ac:dyDescent="0.25">
      <c r="A54" s="22" t="s">
        <v>55</v>
      </c>
      <c r="B54" s="23">
        <f>SUM(B55:B58)</f>
        <v>73416368</v>
      </c>
      <c r="C54" s="23">
        <f t="shared" ref="C54:G54" si="14">SUM(C55:C58)</f>
        <v>365100</v>
      </c>
      <c r="D54" s="23">
        <f t="shared" si="14"/>
        <v>73781468</v>
      </c>
      <c r="E54" s="23">
        <f t="shared" si="14"/>
        <v>17123934</v>
      </c>
      <c r="F54" s="23">
        <f t="shared" si="14"/>
        <v>17123934</v>
      </c>
      <c r="G54" s="23">
        <f t="shared" si="14"/>
        <v>-56292434</v>
      </c>
    </row>
    <row r="55" spans="1:7" ht="15" x14ac:dyDescent="0.2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 x14ac:dyDescent="0.25">
      <c r="A56" s="31" t="s">
        <v>57</v>
      </c>
      <c r="B56" s="23">
        <f>36708184+36708184</f>
        <v>73416368</v>
      </c>
      <c r="C56" s="23">
        <v>0</v>
      </c>
      <c r="D56" s="23">
        <f>+B56+C56</f>
        <v>73416368</v>
      </c>
      <c r="E56" s="23">
        <f>8647065+8111769</f>
        <v>16758834</v>
      </c>
      <c r="F56" s="23">
        <f>8647065+8111769</f>
        <v>16758834</v>
      </c>
      <c r="G56" s="23">
        <f t="shared" ref="G56:G58" si="15">F56-B56</f>
        <v>-56657534</v>
      </c>
    </row>
    <row r="57" spans="1:7" ht="15" x14ac:dyDescent="0.2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5"/>
        <v>0</v>
      </c>
    </row>
    <row r="58" spans="1:7" ht="15" x14ac:dyDescent="0.25">
      <c r="A58" s="32" t="s">
        <v>59</v>
      </c>
      <c r="B58" s="23">
        <v>0</v>
      </c>
      <c r="C58" s="23">
        <v>365100</v>
      </c>
      <c r="D58" s="23">
        <f>+B58+C58</f>
        <v>365100</v>
      </c>
      <c r="E58" s="23">
        <v>365100</v>
      </c>
      <c r="F58" s="23">
        <v>365100</v>
      </c>
      <c r="G58" s="23">
        <f t="shared" si="15"/>
        <v>365100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6">SUM(C60:C61)</f>
        <v>0</v>
      </c>
      <c r="D59" s="23">
        <f t="shared" si="16"/>
        <v>0</v>
      </c>
      <c r="E59" s="23">
        <f t="shared" si="16"/>
        <v>0</v>
      </c>
      <c r="F59" s="23">
        <f t="shared" si="16"/>
        <v>0</v>
      </c>
      <c r="G59" s="23">
        <f t="shared" si="16"/>
        <v>0</v>
      </c>
    </row>
    <row r="60" spans="1:7" ht="15" x14ac:dyDescent="0.2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 x14ac:dyDescent="0.2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73416368</v>
      </c>
      <c r="C65" s="29">
        <f t="shared" ref="C65:G65" si="17">C45+C54+C59+C62+C63</f>
        <v>365100</v>
      </c>
      <c r="D65" s="29">
        <f t="shared" si="17"/>
        <v>73781468</v>
      </c>
      <c r="E65" s="29">
        <f t="shared" si="17"/>
        <v>17123934</v>
      </c>
      <c r="F65" s="29">
        <f t="shared" si="17"/>
        <v>17123934</v>
      </c>
      <c r="G65" s="29">
        <f t="shared" si="17"/>
        <v>-56292434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18">C68</f>
        <v>0</v>
      </c>
      <c r="D67" s="29">
        <f t="shared" si="18"/>
        <v>0</v>
      </c>
      <c r="E67" s="29">
        <f t="shared" si="18"/>
        <v>0</v>
      </c>
      <c r="F67" s="29">
        <f t="shared" si="18"/>
        <v>0</v>
      </c>
      <c r="G67" s="29">
        <f t="shared" si="18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83916368</v>
      </c>
      <c r="C70" s="29">
        <f t="shared" ref="C70:G70" si="19">C41+C65+C67</f>
        <v>365100</v>
      </c>
      <c r="D70" s="29">
        <f t="shared" si="19"/>
        <v>84281468</v>
      </c>
      <c r="E70" s="29">
        <f t="shared" si="19"/>
        <v>19256663.649999999</v>
      </c>
      <c r="F70" s="29">
        <f t="shared" si="19"/>
        <v>19256663.649999999</v>
      </c>
      <c r="G70" s="29">
        <f t="shared" si="19"/>
        <v>-64659704.350000001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4" t="s">
        <v>72</v>
      </c>
      <c r="B75" s="29">
        <f>B73+B74</f>
        <v>0</v>
      </c>
      <c r="C75" s="29">
        <f t="shared" ref="C75:G75" si="20">C73+C74</f>
        <v>0</v>
      </c>
      <c r="D75" s="29">
        <f t="shared" si="20"/>
        <v>0</v>
      </c>
      <c r="E75" s="29">
        <f t="shared" si="20"/>
        <v>0</v>
      </c>
      <c r="F75" s="29">
        <f t="shared" si="20"/>
        <v>0</v>
      </c>
      <c r="G75" s="29">
        <f t="shared" si="20"/>
        <v>0</v>
      </c>
    </row>
    <row r="76" spans="1:7" ht="15" x14ac:dyDescent="0.2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'[Formatos_Anexo_1_Criterios_LDF-1er trim 2018.xlsm]Info General'!#REF!</xm:f>
          </x14:formula1>
          <x14:formula2>
            <xm:f>'[Formatos_Anexo_1_Criterios_LDF-1er trim 2018.xlsm]Info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2018-06-25T17:50:57Z</dcterms:created>
  <dcterms:modified xsi:type="dcterms:W3CDTF">2018-06-25T17:51:23Z</dcterms:modified>
</cp:coreProperties>
</file>