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6" i="1"/>
  <c r="F58" i="1"/>
  <c r="E58" i="1"/>
  <c r="C58" i="1"/>
  <c r="C41" i="1"/>
  <c r="D41" i="1"/>
  <c r="E41" i="1"/>
  <c r="F41" i="1"/>
  <c r="G41" i="1"/>
  <c r="B41" i="1"/>
  <c r="G13" i="1"/>
  <c r="G15" i="1"/>
  <c r="D13" i="1"/>
  <c r="F56" i="1"/>
  <c r="C56" i="1"/>
  <c r="B56" i="1"/>
  <c r="C54" i="1"/>
  <c r="C65" i="1"/>
  <c r="C70" i="1"/>
  <c r="D58" i="1"/>
  <c r="D56" i="1"/>
  <c r="D54" i="1"/>
  <c r="D65" i="1"/>
  <c r="D15" i="1"/>
  <c r="D70" i="1"/>
  <c r="E54" i="1"/>
  <c r="E65" i="1"/>
  <c r="E70" i="1"/>
  <c r="F54" i="1"/>
  <c r="F65" i="1"/>
  <c r="F70" i="1"/>
  <c r="G54" i="1"/>
  <c r="G65" i="1"/>
  <c r="G70" i="1"/>
  <c r="B54" i="1"/>
  <c r="B65" i="1"/>
  <c r="B70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<sst xmlns="http://schemas.openxmlformats.org/spreadsheetml/2006/main" count="74" uniqueCount="74">
  <si>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</si>
  <si>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</si>
  <si>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</si>
  <si>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</si>
  <si>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</si>
  <si>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</si>
  <si>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</si>
  <si>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</si>
  <si>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</si>
  <si>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</si>
  <si>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</si>
  <si>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</si>
  <si>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</si>
  <si>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</si>
  <si>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</si>
  <si>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</si>
  <si>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</si>
  <si>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</si>
  <si>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</si>
  <si>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</si>
  <si>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</si>
  <si>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</si>
  <si>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</si>
  <si>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</si>
  <si>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</si>
  <si>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</si>
  <si>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</si>
  <si>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</si>
  <si>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</si>
  <si>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</si>
  <si>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</si>
  <si>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</si>
  <si>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</si>
  <si>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</si>
  <si>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</si>
  <si>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</si>
  <si>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</si>
  <si>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</si>
  <si>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</si>
  <si>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</si>
  <si>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</si>
  <si>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</si>
  <si>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</si>
  <si>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</si>
  <si>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</si>
  <si>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</si>
  <si>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</si>
  <si>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</si>
  <si>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</si>
  <si>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</si>
  <si>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</si>
  <si>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</si>
  <si>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</si>
  <si>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</si>
  <si>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</si>
  <si>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</si>
  <si>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</si>
  <si>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</si>
  <si>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</si>
  <si>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</si>
  <si>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</si>
  <si>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</si>
  <si>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</si>
  <si>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</si>
  <si>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</si>
  <si>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</si>
  <si>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</si>
  <si>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</si>
  <si>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</si>
  <si>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</si>
  <si>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</si>
  <si>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</si>
  <si>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</si>
  <si>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01 de enero de 2020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</si>
</sst>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2" fontId="1" fillId="0" borderId="12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106" zoomScaleNormal="106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6" t="str">
        <f>ENTE_PUBLICO_A</f>
        <v>UNIVERSIDAD TECNOLÓGICA DEL VALLE DEL MEZQUITAL, Gobierno del Estado de Hidalgo (a)</v>
      </c>
      <c r="B2" s="27"/>
      <c r="C2" s="27"/>
      <c r="D2" s="27"/>
      <c r="E2" s="27"/>
      <c r="F2" s="27"/>
      <c r="G2" s="28"/>
    </row>
    <row r="3" spans="1:8" x14ac:dyDescent="0.25">
      <c r="A3" s="29" t="s">
        <v>1</v>
      </c>
      <c r="B3" s="30"/>
      <c r="C3" s="30"/>
      <c r="D3" s="30"/>
      <c r="E3" s="30"/>
      <c r="F3" s="30"/>
      <c r="G3" s="31"/>
    </row>
    <row r="4" spans="1:8" x14ac:dyDescent="0.25">
      <c r="A4" s="32" t="s">
        <v>73</v>
      </c>
      <c r="B4" s="33"/>
      <c r="C4" s="33"/>
      <c r="D4" s="33"/>
      <c r="E4" s="33"/>
      <c r="F4" s="33"/>
      <c r="G4" s="34"/>
    </row>
    <row r="5" spans="1:8" x14ac:dyDescent="0.25">
      <c r="A5" s="35" t="s">
        <v>2</v>
      </c>
      <c r="B5" s="36"/>
      <c r="C5" s="36"/>
      <c r="D5" s="36"/>
      <c r="E5" s="36"/>
      <c r="F5" s="36"/>
      <c r="G5" s="37"/>
    </row>
    <row r="6" spans="1:8" x14ac:dyDescent="0.25">
      <c r="A6" s="22" t="s">
        <v>3</v>
      </c>
      <c r="B6" s="24" t="s">
        <v>4</v>
      </c>
      <c r="C6" s="24"/>
      <c r="D6" s="24"/>
      <c r="E6" s="24"/>
      <c r="F6" s="24"/>
      <c r="G6" s="24" t="s">
        <v>5</v>
      </c>
    </row>
    <row r="7" spans="1:8" ht="30" x14ac:dyDescent="0.25">
      <c r="A7" s="2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4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16</v>
      </c>
      <c r="B13" s="7">
        <v>0</v>
      </c>
      <c r="C13" s="7">
        <v>27723.439999999999</v>
      </c>
      <c r="D13" s="7">
        <f>+B13+C13</f>
        <v>27723.439999999999</v>
      </c>
      <c r="E13" s="7">
        <v>27723.439999999999</v>
      </c>
      <c r="F13" s="7">
        <v>27723.439999999999</v>
      </c>
      <c r="G13" s="7">
        <f>+F13-B13</f>
        <v>27723.439999999999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18</v>
      </c>
      <c r="B15" s="7">
        <v>10811224</v>
      </c>
      <c r="C15" s="7">
        <v>-3639599.23</v>
      </c>
      <c r="D15" s="7">
        <f>+B15+C15</f>
        <v>7171624.7699999996</v>
      </c>
      <c r="E15" s="7">
        <v>7171624.7699999996</v>
      </c>
      <c r="F15" s="7">
        <v>7171624.7699999996</v>
      </c>
      <c r="G15" s="7">
        <f>+F15-B15</f>
        <v>-3639599.2300000004</v>
      </c>
    </row>
    <row r="16" spans="1:8" x14ac:dyDescent="0.25">
      <c r="A16" s="9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8" x14ac:dyDescent="0.25">
      <c r="A35" s="6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f>+B13+B15</f>
        <v>10811224</v>
      </c>
      <c r="C41" s="13">
        <f t="shared" ref="C41:G41" si="0">+C13+C15</f>
        <v>-3611875.79</v>
      </c>
      <c r="D41" s="13">
        <f t="shared" si="0"/>
        <v>7199348.21</v>
      </c>
      <c r="E41" s="13">
        <f t="shared" si="0"/>
        <v>7199348.21</v>
      </c>
      <c r="F41" s="13">
        <f t="shared" si="0"/>
        <v>7199348.21</v>
      </c>
      <c r="G41" s="13">
        <f t="shared" si="0"/>
        <v>-3611875.7900000005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55</v>
      </c>
      <c r="B54" s="7">
        <f t="shared" ref="B54:G54" si="1">+B56+B58</f>
        <v>75702744</v>
      </c>
      <c r="C54" s="7">
        <f t="shared" si="1"/>
        <v>24713428.07</v>
      </c>
      <c r="D54" s="7">
        <f t="shared" si="1"/>
        <v>100416172.06999999</v>
      </c>
      <c r="E54" s="7">
        <f t="shared" si="1"/>
        <v>100416172.06999999</v>
      </c>
      <c r="F54" s="7">
        <f t="shared" si="1"/>
        <v>97862342.069999993</v>
      </c>
      <c r="G54" s="7">
        <f t="shared" si="1"/>
        <v>22159598.07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5" t="s">
        <v>57</v>
      </c>
      <c r="B56" s="7">
        <f>37851372*2</f>
        <v>75702744</v>
      </c>
      <c r="C56" s="7">
        <f>646886.23+1249461.02</f>
        <v>1896347.25</v>
      </c>
      <c r="D56" s="7">
        <f>+B56+C56</f>
        <v>77599091.25</v>
      </c>
      <c r="E56" s="7">
        <v>77599091.25</v>
      </c>
      <c r="F56" s="7">
        <f>37221343.23+37823918.02</f>
        <v>75045261.25</v>
      </c>
      <c r="G56" s="7">
        <f>+F56-B56</f>
        <v>-657482.75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6" t="s">
        <v>59</v>
      </c>
      <c r="B58" s="7">
        <v>0</v>
      </c>
      <c r="C58" s="7">
        <f>22817080.82</f>
        <v>22817080.82</v>
      </c>
      <c r="D58" s="7">
        <f>+B58+C58</f>
        <v>22817080.82</v>
      </c>
      <c r="E58" s="7">
        <f>22817080.82</f>
        <v>22817080.82</v>
      </c>
      <c r="F58" s="7">
        <f>22817080.82</f>
        <v>22817080.82</v>
      </c>
      <c r="G58" s="7">
        <f>+F58-B58</f>
        <v>22817080.82</v>
      </c>
    </row>
    <row r="59" spans="1:7" x14ac:dyDescent="0.25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f>+B54</f>
        <v>75702744</v>
      </c>
      <c r="C65" s="13">
        <f t="shared" ref="C65:G65" si="2">+C54</f>
        <v>24713428.07</v>
      </c>
      <c r="D65" s="21">
        <f t="shared" si="2"/>
        <v>100416172.06999999</v>
      </c>
      <c r="E65" s="21">
        <f t="shared" si="2"/>
        <v>100416172.06999999</v>
      </c>
      <c r="F65" s="13">
        <f t="shared" si="2"/>
        <v>97862342.069999993</v>
      </c>
      <c r="G65" s="13">
        <f t="shared" si="2"/>
        <v>22159598.07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f>+B41+B65</f>
        <v>86513968</v>
      </c>
      <c r="C70" s="13">
        <f t="shared" ref="C70:G70" si="3">+C41+C65</f>
        <v>21101552.280000001</v>
      </c>
      <c r="D70" s="21">
        <f t="shared" si="3"/>
        <v>107615520.27999999</v>
      </c>
      <c r="E70" s="21">
        <f t="shared" si="3"/>
        <v>107615520.27999999</v>
      </c>
      <c r="F70" s="21">
        <f t="shared" si="3"/>
        <v>105061690.27999999</v>
      </c>
      <c r="G70" s="13">
        <f t="shared" si="3"/>
        <v>18547722.280000001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18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2018-06-25T16:46:57Z</dcterms:created>
  <dcterms:modified xsi:type="dcterms:W3CDTF">2021-02-10T19:35:48Z</dcterms:modified>
</cp:coreProperties>
</file>