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<sst xmlns="http://schemas.openxmlformats.org/spreadsheetml/2006/main" count="33" uniqueCount="25">
  <si>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</si>
  <si>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</si>
  <si>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</si>
  <si>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</si>
  <si>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</si>
  <si>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</si>
  <si>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</si>
  <si>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</si>
  <si>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</si>
  <si>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</si>
  <si>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</si>
  <si>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</si>
  <si>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</si>
  <si>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</si>
  <si>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</si>
  <si>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</si>
  <si>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</si>
  <si>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</si>
  <si>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DEL VALLE DEL MEZQUITAL (a)</t>
  </si>
  <si>
    <t>2023 (d)</t>
  </si>
  <si>
    <t>2018 (de proyecto de presupuesto) (c)</t>
  </si>
  <si>
    <t>2019 (d)</t>
  </si>
  <si>
    <t>2020 (d)</t>
  </si>
  <si>
    <t>2021 (d)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</si>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</sst>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C13" sqref="C13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21</v>
      </c>
      <c r="E6" s="22" t="s">
        <v>22</v>
      </c>
      <c r="F6" s="22" t="s">
        <v>23</v>
      </c>
      <c r="G6" s="22" t="s">
        <v>24</v>
      </c>
      <c r="H6" s="22" t="s">
        <v>19</v>
      </c>
    </row>
    <row r="7" spans="2:8" ht="39" thickBot="1">
      <c r="B7" s="21"/>
      <c r="C7" s="2" t="s">
        <v>20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10500000</v>
      </c>
      <c r="D8" s="8">
        <f t="shared" si="0"/>
        <v>11000000</v>
      </c>
      <c r="E8" s="8">
        <f t="shared" si="0"/>
        <v>10811224</v>
      </c>
      <c r="F8" s="8">
        <f t="shared" si="0"/>
        <v>48078378</v>
      </c>
      <c r="G8" s="8">
        <f t="shared" si="0"/>
        <v>48073836</v>
      </c>
      <c r="H8" s="8">
        <f t="shared" si="0"/>
        <v>48073836</v>
      </c>
    </row>
    <row r="9" spans="2:8" ht="12.75">
      <c r="B9" s="4" t="s">
        <v>5</v>
      </c>
      <c r="C9" s="9">
        <v>2832484</v>
      </c>
      <c r="D9" s="9">
        <v>2754862</v>
      </c>
      <c r="E9" s="9">
        <v>2672913</v>
      </c>
      <c r="F9" s="9">
        <f>32368012+2740464</f>
        <v>35108476</v>
      </c>
      <c r="G9" s="9">
        <f>33730975+3029252</f>
        <v>36760227</v>
      </c>
      <c r="H9" s="9">
        <f>33730975+3029252</f>
        <v>36760227</v>
      </c>
    </row>
    <row r="10" spans="2:8" ht="12.75">
      <c r="B10" s="4" t="s">
        <v>6</v>
      </c>
      <c r="C10" s="9">
        <v>0</v>
      </c>
      <c r="D10" s="9">
        <v>30000</v>
      </c>
      <c r="E10" s="9">
        <v>145304</v>
      </c>
      <c r="F10" s="9">
        <f>1473566+244551</f>
        <v>1718117</v>
      </c>
      <c r="G10" s="9">
        <f>753760+50000</f>
        <v>803760</v>
      </c>
      <c r="H10" s="9">
        <f>753760+50000</f>
        <v>803760</v>
      </c>
    </row>
    <row r="11" spans="2:8" ht="12.75">
      <c r="B11" s="4" t="s">
        <v>7</v>
      </c>
      <c r="C11" s="9">
        <v>6667516</v>
      </c>
      <c r="D11" s="9">
        <v>7215138</v>
      </c>
      <c r="E11" s="9">
        <v>7593007</v>
      </c>
      <c r="F11" s="9">
        <f>3356430+7495355</f>
        <v>10851785</v>
      </c>
      <c r="G11" s="9">
        <f>3320690+6989159</f>
        <v>10309849</v>
      </c>
      <c r="H11" s="9">
        <f>3320690+6989159</f>
        <v>10309849</v>
      </c>
    </row>
    <row r="12" spans="2:8" ht="12.75">
      <c r="B12" s="4" t="s">
        <v>8</v>
      </c>
      <c r="C12" s="9">
        <v>1000000</v>
      </c>
      <c r="D12" s="9">
        <v>1000000</v>
      </c>
      <c r="E12" s="9">
        <v>400000</v>
      </c>
      <c r="F12" s="9">
        <v>400000</v>
      </c>
      <c r="G12" s="9">
        <v>200000</v>
      </c>
      <c r="H12" s="9">
        <v>200000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73416368</v>
      </c>
      <c r="D19" s="8">
        <f t="shared" si="1"/>
        <v>74556298</v>
      </c>
      <c r="E19" s="8">
        <f t="shared" si="1"/>
        <v>75702744</v>
      </c>
      <c r="F19" s="8">
        <f t="shared" si="1"/>
        <v>37198008</v>
      </c>
      <c r="G19" s="8">
        <f t="shared" si="1"/>
        <v>37805425</v>
      </c>
      <c r="H19" s="8">
        <f t="shared" si="1"/>
        <v>37805425</v>
      </c>
    </row>
    <row r="20" spans="2:8" ht="12.75">
      <c r="B20" s="4" t="s">
        <v>5</v>
      </c>
      <c r="C20" s="9">
        <v>64896570</v>
      </c>
      <c r="D20" s="9">
        <f>31776913+31776913</f>
        <v>63553826</v>
      </c>
      <c r="E20" s="9">
        <f>31056218+31056218</f>
        <v>62112436</v>
      </c>
      <c r="F20" s="9">
        <v>32368012</v>
      </c>
      <c r="G20" s="9">
        <v>33730975</v>
      </c>
      <c r="H20" s="9">
        <v>33730975</v>
      </c>
    </row>
    <row r="21" spans="2:8" ht="12.75">
      <c r="B21" s="4" t="s">
        <v>6</v>
      </c>
      <c r="C21" s="9">
        <v>2555940</v>
      </c>
      <c r="D21" s="9">
        <f>1728290+1728290</f>
        <v>3456580</v>
      </c>
      <c r="E21" s="9">
        <f>2384000+2384000</f>
        <v>4768000</v>
      </c>
      <c r="F21" s="9">
        <v>1473566</v>
      </c>
      <c r="G21" s="9">
        <v>753760</v>
      </c>
      <c r="H21" s="9">
        <v>753760</v>
      </c>
    </row>
    <row r="22" spans="2:8" ht="12.75">
      <c r="B22" s="4" t="s">
        <v>7</v>
      </c>
      <c r="C22" s="9">
        <v>5963858</v>
      </c>
      <c r="D22" s="9">
        <f>3772946+3772946</f>
        <v>7545892</v>
      </c>
      <c r="E22" s="9">
        <f>4411154+4411154</f>
        <v>8822308</v>
      </c>
      <c r="F22" s="9">
        <v>3356430</v>
      </c>
      <c r="G22" s="9">
        <v>3320690</v>
      </c>
      <c r="H22" s="9">
        <v>3320690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83916368</v>
      </c>
      <c r="D30" s="8">
        <f t="shared" si="2"/>
        <v>85556298</v>
      </c>
      <c r="E30" s="8">
        <f t="shared" si="2"/>
        <v>86513968</v>
      </c>
      <c r="F30" s="8">
        <f t="shared" si="2"/>
        <v>85276386</v>
      </c>
      <c r="G30" s="8">
        <f t="shared" si="2"/>
        <v>85879261</v>
      </c>
      <c r="H30" s="8">
        <f t="shared" si="2"/>
        <v>85879261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ITZMENEN PORTILLO MONROY</cp:lastModifiedBy>
  <cp:lastPrinted>2016-12-22T17:42:46Z</cp:lastPrinted>
  <dcterms:created xsi:type="dcterms:W3CDTF">2016-10-11T21:28:47Z</dcterms:created>
  <dcterms:modified xsi:type="dcterms:W3CDTF">2021-10-27T14:31:53Z</dcterms:modified>
  <cp:category/>
  <cp:version/>
  <cp:contentType/>
  <cp:contentStatus/>
</cp:coreProperties>
</file>