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<sst xmlns="http://schemas.openxmlformats.org/spreadsheetml/2006/main" count="127" uniqueCount="124">
  <si>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</si>
  <si>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</si>
  <si>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</si>
  <si>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</si>
  <si>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</si>
  <si>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</si>
  <si>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</si>
  <si>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</si>
  <si>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</si>
  <si>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</si>
  <si>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</si>
  <si>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</si>
  <si>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</si>
  <si>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</si>
  <si>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</si>
  <si>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</si>
  <si>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</si>
  <si>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</si>
  <si>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</si>
  <si>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</si>
  <si>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</si>
  <si>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</si>
  <si>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</si>
  <si>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</si>
  <si>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</si>
  <si>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</si>
  <si>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</si>
  <si>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</si>
  <si>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</si>
  <si>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</si>
  <si>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</si>
  <si>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</si>
  <si>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</si>
  <si>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</si>
  <si>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</si>
  <si>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</si>
  <si>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</si>
  <si>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</si>
  <si>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</si>
  <si>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</si>
  <si>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</si>
  <si>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</si>
  <si>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</si>
  <si>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</si>
  <si>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</si>
  <si>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</si>
  <si>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</si>
  <si>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</si>
  <si>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</si>
  <si>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</si>
  <si>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</si>
  <si>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</si>
  <si>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</si>
  <si>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</si>
  <si>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</si>
  <si>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</si>
  <si>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</si>
  <si>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</si>
  <si>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</si>
  <si>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</si>
  <si>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</si>
  <si>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</si>
  <si>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</si>
  <si>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</si>
  <si>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</si>
  <si>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</si>
  <si>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</si>
  <si>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</si>
  <si>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</si>
  <si>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</si>
  <si>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</si>
  <si>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</si>
  <si>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</si>
  <si>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</si>
  <si>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</si>
  <si>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</si>
  <si>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</si>
  <si>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</si>
  <si>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</si>
  <si>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</si>
  <si>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</si>
  <si>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</si>
  <si>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</si>
  <si>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</si>
  <si>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</si>
  <si>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</si>
  <si>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</si>
  <si>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</si>
  <si>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</si>
  <si>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</si>
  <si>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</si>
  <si>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</si>
  <si>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</si>
  <si>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</si>
  <si>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</si>
  <si>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</si>
  <si>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</si>
  <si>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</si>
  <si>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</si>
  <si>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</si>
  <si>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</si>
  <si>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</si>
  <si>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</si>
  <si>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</si>
  <si>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</si>
  <si>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</si>
  <si>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</si>
  <si>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</si>
  <si>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</si>
  <si>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</si>
  <si>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</si>
  <si>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</si>
  <si>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</si>
  <si>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</si>
  <si>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</si>
  <si>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</si>
  <si>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</si>
  <si>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</si>
  <si>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</si>
  <si>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</si>
  <si>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DEL VALLE DEL MEZQUITAL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</si>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</sst>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14511806.12</v>
      </c>
      <c r="D9" s="9">
        <f>SUM(D10:D16)</f>
        <v>8553365.58</v>
      </c>
      <c r="E9" s="11" t="s">
        <v>8</v>
      </c>
      <c r="F9" s="9">
        <f>SUM(F10:F18)</f>
        <v>2859246.5599999996</v>
      </c>
      <c r="G9" s="9">
        <f>SUM(G10:G18)</f>
        <v>4087050.05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1521461.44</v>
      </c>
      <c r="G10" s="9">
        <v>1147359.81</v>
      </c>
    </row>
    <row r="11" spans="2:7" ht="12.75">
      <c r="B11" s="12" t="s">
        <v>11</v>
      </c>
      <c r="C11" s="9">
        <v>10685898.62</v>
      </c>
      <c r="D11" s="9">
        <v>4760791.51</v>
      </c>
      <c r="E11" s="13" t="s">
        <v>12</v>
      </c>
      <c r="F11" s="9">
        <v>92652.06</v>
      </c>
      <c r="G11" s="9">
        <v>95608.23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3825907.5</v>
      </c>
      <c r="D13" s="9">
        <v>3792574.07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1033996.3</v>
      </c>
      <c r="G16" s="9">
        <v>2650011.09</v>
      </c>
    </row>
    <row r="17" spans="2:7" ht="12.75">
      <c r="B17" s="10" t="s">
        <v>23</v>
      </c>
      <c r="C17" s="9">
        <f>SUM(C18:C24)</f>
        <v>6574459.61</v>
      </c>
      <c r="D17" s="9">
        <f>SUM(D18:D24)</f>
        <v>6573709.24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211136.76</v>
      </c>
      <c r="G18" s="9">
        <v>194070.92</v>
      </c>
    </row>
    <row r="19" spans="2:7" ht="12.75">
      <c r="B19" s="12" t="s">
        <v>27</v>
      </c>
      <c r="C19" s="9">
        <v>6569762.57</v>
      </c>
      <c r="D19" s="9">
        <v>6569762.57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1344.81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3352.23</v>
      </c>
      <c r="D24" s="9">
        <v>3946.67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119360.64</v>
      </c>
      <c r="G27" s="9">
        <f>SUM(G28:G30)</f>
        <v>117163.77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119360.64</v>
      </c>
      <c r="G28" s="9">
        <v>117163.77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43102.54</v>
      </c>
      <c r="G42" s="9">
        <f>SUM(G43:G45)</f>
        <v>36160.52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43102.54</v>
      </c>
      <c r="G43" s="9">
        <v>36160.52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21086265.73</v>
      </c>
      <c r="D47" s="9">
        <f>D9+D17+D25+D31+D37+D38+D41</f>
        <v>15127074.82</v>
      </c>
      <c r="E47" s="8" t="s">
        <v>82</v>
      </c>
      <c r="F47" s="9">
        <f>F9+F19+F23+F26+F27+F31+F38+F42</f>
        <v>3021709.7399999998</v>
      </c>
      <c r="G47" s="9">
        <f>G9+G19+G23+G26+G27+G31+G38+G42</f>
        <v>4240374.339999999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1050000</v>
      </c>
      <c r="D50" s="9">
        <v>1050000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81052700.74</v>
      </c>
      <c r="D52" s="9">
        <v>81052700.74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79926563.81</v>
      </c>
      <c r="D53" s="9">
        <v>79926563.81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2493370.65</v>
      </c>
      <c r="D54" s="9">
        <v>2493370.65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-137609422.39</v>
      </c>
      <c r="D55" s="9">
        <v>-134519066.12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3021709.7399999998</v>
      </c>
      <c r="G59" s="9">
        <f>G47+G57</f>
        <v>4240374.339999999</v>
      </c>
    </row>
    <row r="60" spans="2:7" ht="25.5">
      <c r="B60" s="6" t="s">
        <v>102</v>
      </c>
      <c r="C60" s="9">
        <f>SUM(C50:C58)</f>
        <v>26913212.810000032</v>
      </c>
      <c r="D60" s="9">
        <f>SUM(D50:D58)</f>
        <v>30003569.080000013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47999478.54000004</v>
      </c>
      <c r="D62" s="9">
        <f>D47+D60</f>
        <v>45130643.90000001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25251882.25</v>
      </c>
      <c r="G63" s="9">
        <f>SUM(G64:G66)</f>
        <v>27343267.68</v>
      </c>
    </row>
    <row r="64" spans="2:7" ht="12.75">
      <c r="B64" s="10"/>
      <c r="C64" s="9"/>
      <c r="D64" s="9"/>
      <c r="E64" s="11" t="s">
        <v>106</v>
      </c>
      <c r="F64" s="9">
        <v>24833455.25</v>
      </c>
      <c r="G64" s="9">
        <v>26924840.68</v>
      </c>
    </row>
    <row r="65" spans="2:7" ht="12.75">
      <c r="B65" s="10"/>
      <c r="C65" s="9"/>
      <c r="D65" s="9"/>
      <c r="E65" s="11" t="s">
        <v>107</v>
      </c>
      <c r="F65" s="9">
        <v>418427</v>
      </c>
      <c r="G65" s="9">
        <v>418427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19725886.549999997</v>
      </c>
      <c r="G68" s="9">
        <f>SUM(G69:G73)</f>
        <v>13547001.879999999</v>
      </c>
    </row>
    <row r="69" spans="2:7" ht="12.75">
      <c r="B69" s="10"/>
      <c r="C69" s="9"/>
      <c r="D69" s="9"/>
      <c r="E69" s="11" t="s">
        <v>110</v>
      </c>
      <c r="F69" s="9">
        <v>6399563.17</v>
      </c>
      <c r="G69" s="9">
        <v>240253.08</v>
      </c>
    </row>
    <row r="70" spans="2:7" ht="12.75">
      <c r="B70" s="10"/>
      <c r="C70" s="9"/>
      <c r="D70" s="9"/>
      <c r="E70" s="11" t="s">
        <v>111</v>
      </c>
      <c r="F70" s="9">
        <v>7684449.12</v>
      </c>
      <c r="G70" s="9">
        <v>7664874.54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5641874.26</v>
      </c>
      <c r="G72" s="9">
        <v>5641874.26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44977768.8</v>
      </c>
      <c r="G79" s="9">
        <f>G63+G68+G75</f>
        <v>40890269.56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47999478.54</v>
      </c>
      <c r="G81" s="9">
        <f>G59+G79</f>
        <v>45130643.9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Aldana</cp:lastModifiedBy>
  <cp:lastPrinted>2016-12-20T19:33:34Z</cp:lastPrinted>
  <dcterms:created xsi:type="dcterms:W3CDTF">2016-10-11T18:36:49Z</dcterms:created>
  <dcterms:modified xsi:type="dcterms:W3CDTF">2022-10-06T21:21:07Z</dcterms:modified>
  <cp:category/>
  <cp:version/>
  <cp:contentType/>
  <cp:contentStatus/>
</cp:coreProperties>
</file>