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TVM\UTVM TRABAJO\2022\Consejo 2022\3er trimestre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8" i="1"/>
  <c r="F21" i="1"/>
  <c r="F12" i="1"/>
  <c r="F16" i="1"/>
  <c r="F9" i="1" s="1"/>
  <c r="E24" i="1"/>
  <c r="E28" i="1"/>
  <c r="E21" i="1"/>
  <c r="E12" i="1"/>
  <c r="E16" i="1"/>
  <c r="E9" i="1" s="1"/>
  <c r="D24" i="1"/>
  <c r="D16" i="1"/>
  <c r="C24" i="1"/>
  <c r="C28" i="1"/>
  <c r="C21" i="1"/>
  <c r="C12" i="1"/>
  <c r="C16" i="1"/>
  <c r="C9" i="1" s="1"/>
  <c r="B24" i="1"/>
  <c r="B28" i="1"/>
  <c r="B21" i="1"/>
  <c r="B12" i="1"/>
  <c r="B16" i="1"/>
  <c r="B9" i="1" s="1"/>
  <c r="B33" i="1" s="1"/>
  <c r="A2" i="1"/>
  <c r="G12" i="1" l="1"/>
  <c r="G28" i="1"/>
  <c r="E33" i="1"/>
  <c r="G21" i="1"/>
  <c r="D9" i="1"/>
  <c r="D12" i="1"/>
  <c r="D28" i="1"/>
  <c r="D21" i="1" s="1"/>
  <c r="G9" i="1"/>
  <c r="F33" i="1"/>
  <c r="G33" i="1"/>
  <c r="D33" i="1"/>
  <c r="C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<sst xmlns="http://schemas.openxmlformats.org/spreadsheetml/2006/main" count="36" uniqueCount="26">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</sst>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4" sqref="A4:G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36760227</v>
      </c>
      <c r="C9" s="4">
        <f t="shared" ref="C9:F9" si="0">SUM(C10,C11,C12,C15,C16,C19)</f>
        <v>2233489</v>
      </c>
      <c r="D9" s="4">
        <f t="shared" si="0"/>
        <v>38993716</v>
      </c>
      <c r="E9" s="4">
        <f t="shared" si="0"/>
        <v>26656990</v>
      </c>
      <c r="F9" s="4">
        <f t="shared" si="0"/>
        <v>26075902</v>
      </c>
      <c r="G9" s="4">
        <f>SUM(G10,G11,G12,G15,G16,G19)</f>
        <v>12336726</v>
      </c>
    </row>
    <row r="10" spans="1:7" x14ac:dyDescent="0.25">
      <c r="A10" s="5" t="s">
        <v>13</v>
      </c>
      <c r="B10" s="6">
        <v>36760227</v>
      </c>
      <c r="C10" s="6">
        <v>2233489</v>
      </c>
      <c r="D10" s="6">
        <f>B10+C10</f>
        <v>38993716</v>
      </c>
      <c r="E10" s="6">
        <v>26656990</v>
      </c>
      <c r="F10" s="6">
        <v>26075902</v>
      </c>
      <c r="G10" s="6">
        <f>D10-E10</f>
        <v>12336726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34239498</v>
      </c>
      <c r="C21" s="4">
        <f t="shared" ref="C21:F21" si="6">SUM(C22,C23,C24,C27,C28,C31)</f>
        <v>612556</v>
      </c>
      <c r="D21" s="4">
        <f t="shared" si="6"/>
        <v>34852054</v>
      </c>
      <c r="E21" s="4">
        <f t="shared" si="6"/>
        <v>23714860</v>
      </c>
      <c r="F21" s="4">
        <f t="shared" si="6"/>
        <v>22874988</v>
      </c>
      <c r="G21" s="4">
        <f>SUM(G22,G23,G24,G27,G28,G31)</f>
        <v>11137194</v>
      </c>
    </row>
    <row r="22" spans="1:7" s="12" customFormat="1" x14ac:dyDescent="0.25">
      <c r="A22" s="5" t="s">
        <v>13</v>
      </c>
      <c r="B22" s="6">
        <v>34239498</v>
      </c>
      <c r="C22" s="6">
        <v>612556</v>
      </c>
      <c r="D22" s="6">
        <f t="shared" ref="D22:D23" si="7">B22+C22</f>
        <v>34852054</v>
      </c>
      <c r="E22" s="6">
        <v>23714860</v>
      </c>
      <c r="F22" s="6">
        <v>22874988</v>
      </c>
      <c r="G22" s="6">
        <f>D22-E22</f>
        <v>11137194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70999725</v>
      </c>
      <c r="C33" s="4">
        <f t="shared" ref="C33:G33" si="14">C21+C9</f>
        <v>2846045</v>
      </c>
      <c r="D33" s="4">
        <f t="shared" si="14"/>
        <v>73845770</v>
      </c>
      <c r="E33" s="4">
        <f t="shared" si="14"/>
        <v>50371850</v>
      </c>
      <c r="F33" s="4">
        <f t="shared" si="14"/>
        <v>48950890</v>
      </c>
      <c r="G33" s="4">
        <f t="shared" si="14"/>
        <v>23473920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2022-10-10T14:54:53Z</dcterms:modified>
</cp:coreProperties>
</file>