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 2017 y 2018\2018\4to_trimestre 2018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41" i="1" s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6" i="1"/>
  <c r="G47" i="1"/>
  <c r="G48" i="1"/>
  <c r="G49" i="1"/>
  <c r="G50" i="1"/>
  <c r="G51" i="1"/>
  <c r="G52" i="1"/>
  <c r="G53" i="1"/>
  <c r="G45" i="1" s="1"/>
  <c r="G55" i="1"/>
  <c r="G56" i="1"/>
  <c r="G57" i="1"/>
  <c r="G58" i="1"/>
  <c r="G60" i="1"/>
  <c r="G61" i="1"/>
  <c r="G59" i="1"/>
  <c r="G62" i="1"/>
  <c r="G63" i="1"/>
  <c r="G68" i="1"/>
  <c r="G67" i="1"/>
  <c r="F16" i="1"/>
  <c r="F28" i="1"/>
  <c r="F35" i="1"/>
  <c r="F37" i="1"/>
  <c r="F41" i="1"/>
  <c r="F45" i="1"/>
  <c r="F65" i="1" s="1"/>
  <c r="F70" i="1" s="1"/>
  <c r="F54" i="1"/>
  <c r="F59" i="1"/>
  <c r="F67" i="1"/>
  <c r="E16" i="1"/>
  <c r="E28" i="1"/>
  <c r="E35" i="1"/>
  <c r="E37" i="1"/>
  <c r="E41" i="1"/>
  <c r="E45" i="1"/>
  <c r="E54" i="1"/>
  <c r="E59" i="1"/>
  <c r="E65" i="1"/>
  <c r="E67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5" i="1"/>
  <c r="D54" i="1"/>
  <c r="D59" i="1"/>
  <c r="D65" i="1"/>
  <c r="D67" i="1"/>
  <c r="C16" i="1"/>
  <c r="C28" i="1"/>
  <c r="C35" i="1"/>
  <c r="C37" i="1"/>
  <c r="C41" i="1"/>
  <c r="C45" i="1"/>
  <c r="C65" i="1"/>
  <c r="C67" i="1"/>
  <c r="C70" i="1"/>
  <c r="B16" i="1"/>
  <c r="B28" i="1"/>
  <c r="B35" i="1"/>
  <c r="B37" i="1"/>
  <c r="B41" i="1"/>
  <c r="B45" i="1"/>
  <c r="B59" i="1"/>
  <c r="B65" i="1"/>
  <c r="B67" i="1"/>
  <c r="B70" i="1"/>
  <c r="A2" i="1"/>
  <c r="G54" i="1" l="1"/>
  <c r="E70" i="1"/>
  <c r="G65" i="1"/>
  <c r="G70" i="1" s="1"/>
  <c r="G42" i="1"/>
  <c r="D41" i="1"/>
  <c r="D70" i="1" s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<sst xmlns="http://schemas.openxmlformats.org/spreadsheetml/2006/main" count="74" uniqueCount="74">
  <si>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</si>
  <si>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</si>
  <si>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</si>
  <si>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</si>
  <si>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</si>
  <si>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</si>
  <si>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</si>
  <si>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</si>
  <si>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</si>
  <si>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</si>
  <si>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</si>
  <si>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</si>
  <si>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</si>
  <si>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</si>
  <si>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</si>
  <si>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</si>
  <si>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</si>
  <si>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</si>
  <si>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</si>
  <si>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</si>
  <si>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</si>
  <si>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</si>
  <si>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</si>
  <si>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</si>
  <si>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</si>
  <si>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</si>
  <si>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</si>
  <si>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</si>
  <si>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</si>
  <si>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</si>
  <si>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</si>
  <si>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</si>
  <si>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</si>
  <si>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</si>
  <si>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</si>
  <si>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</si>
  <si>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</si>
  <si>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</si>
  <si>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</si>
  <si>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</si>
  <si>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</si>
  <si>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</si>
  <si>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</si>
  <si>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</si>
  <si>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</si>
  <si>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</si>
  <si>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</si>
  <si>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</si>
  <si>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</si>
  <si>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</si>
  <si>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</si>
  <si>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</si>
  <si>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</si>
  <si>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</si>
  <si>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</si>
  <si>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</si>
  <si>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</si>
  <si>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</si>
  <si>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</si>
  <si>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</si>
  <si>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</si>
  <si>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</si>
  <si>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</si>
  <si>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</si>
  <si>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</si>
  <si>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</si>
  <si>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</si>
  <si>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</si>
  <si>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</si>
  <si>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</si>
  <si>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</si>
  <si>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</si>
  <si>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</si>
  <si>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2018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</si>
</sst>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Normal="100" workbookViewId="0">
      <selection activeCell="F73" sqref="F73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f>B9+C9</f>
        <v>0</v>
      </c>
      <c r="E9" s="7">
        <v>0</v>
      </c>
      <c r="F9" s="7">
        <v>0</v>
      </c>
      <c r="G9" s="7">
        <f>F9-B9</f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f t="shared" ref="D10:D15" si="0">B10+C10</f>
        <v>0</v>
      </c>
      <c r="E10" s="7">
        <v>0</v>
      </c>
      <c r="F10" s="7">
        <v>0</v>
      </c>
      <c r="G10" s="7">
        <f t="shared" ref="G10:G15" si="1">F10-B10</f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8" x14ac:dyDescent="0.25">
      <c r="A12" s="6" t="s">
        <v>15</v>
      </c>
      <c r="B12" s="7">
        <v>10274262</v>
      </c>
      <c r="C12" s="7">
        <v>-900735</v>
      </c>
      <c r="D12" s="7">
        <f t="shared" si="0"/>
        <v>9373527</v>
      </c>
      <c r="E12" s="7">
        <v>9373527</v>
      </c>
      <c r="F12" s="7">
        <v>9373527</v>
      </c>
      <c r="G12" s="7">
        <f t="shared" si="1"/>
        <v>-900735</v>
      </c>
    </row>
    <row r="13" spans="1:8" x14ac:dyDescent="0.25">
      <c r="A13" s="6" t="s">
        <v>16</v>
      </c>
      <c r="B13" s="7">
        <v>220933</v>
      </c>
      <c r="C13" s="7">
        <v>-49529</v>
      </c>
      <c r="D13" s="7">
        <f t="shared" si="0"/>
        <v>171404</v>
      </c>
      <c r="E13" s="7">
        <v>171404</v>
      </c>
      <c r="F13" s="7">
        <v>171404</v>
      </c>
      <c r="G13" s="7">
        <f t="shared" si="1"/>
        <v>-49529</v>
      </c>
    </row>
    <row r="14" spans="1:8" x14ac:dyDescent="0.25">
      <c r="A14" s="6" t="s">
        <v>17</v>
      </c>
      <c r="B14" s="7">
        <v>4805</v>
      </c>
      <c r="C14" s="7">
        <v>3695</v>
      </c>
      <c r="D14" s="7">
        <f t="shared" si="0"/>
        <v>8500</v>
      </c>
      <c r="E14" s="7">
        <v>8500</v>
      </c>
      <c r="F14" s="7">
        <v>8500</v>
      </c>
      <c r="G14" s="7">
        <f t="shared" si="1"/>
        <v>3695</v>
      </c>
    </row>
    <row r="15" spans="1:8" x14ac:dyDescent="0.25">
      <c r="A15" s="6" t="s">
        <v>18</v>
      </c>
      <c r="B15" s="7">
        <v>0</v>
      </c>
      <c r="C15" s="7">
        <v>0</v>
      </c>
      <c r="D15" s="7">
        <f t="shared" si="0"/>
        <v>0</v>
      </c>
      <c r="E15" s="7">
        <v>0</v>
      </c>
      <c r="F15" s="7">
        <v>0</v>
      </c>
      <c r="G15" s="7">
        <f t="shared" si="1"/>
        <v>0</v>
      </c>
    </row>
    <row r="16" spans="1:8" x14ac:dyDescent="0.25">
      <c r="A16" s="9" t="s">
        <v>19</v>
      </c>
      <c r="B16" s="7">
        <f>SUM(B17:B27)</f>
        <v>0</v>
      </c>
      <c r="C16" s="7">
        <f t="shared" ref="C16:F16" si="2">SUM(C17:C27)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>SUM(G17:G27)</f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f t="shared" ref="D17:D27" si="3">B17+C17</f>
        <v>0</v>
      </c>
      <c r="E17" s="7">
        <v>0</v>
      </c>
      <c r="F17" s="7">
        <v>0</v>
      </c>
      <c r="G17" s="7">
        <f>F17-B17</f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f t="shared" si="3"/>
        <v>0</v>
      </c>
      <c r="E18" s="7">
        <v>0</v>
      </c>
      <c r="F18" s="7">
        <v>0</v>
      </c>
      <c r="G18" s="7">
        <f t="shared" ref="G18:G27" si="4">F18-B18</f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f t="shared" si="3"/>
        <v>0</v>
      </c>
      <c r="E19" s="7">
        <v>0</v>
      </c>
      <c r="F19" s="7">
        <v>0</v>
      </c>
      <c r="G19" s="7">
        <f t="shared" si="4"/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f t="shared" si="3"/>
        <v>0</v>
      </c>
      <c r="E20" s="7">
        <v>0</v>
      </c>
      <c r="F20" s="7">
        <v>0</v>
      </c>
      <c r="G20" s="7">
        <f t="shared" si="4"/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f t="shared" si="3"/>
        <v>0</v>
      </c>
      <c r="E21" s="7">
        <v>0</v>
      </c>
      <c r="F21" s="7">
        <v>0</v>
      </c>
      <c r="G21" s="7">
        <f t="shared" si="4"/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f t="shared" si="3"/>
        <v>0</v>
      </c>
      <c r="E22" s="7">
        <v>0</v>
      </c>
      <c r="F22" s="7">
        <v>0</v>
      </c>
      <c r="G22" s="7">
        <f t="shared" si="4"/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f t="shared" si="3"/>
        <v>0</v>
      </c>
      <c r="E23" s="7">
        <v>0</v>
      </c>
      <c r="F23" s="7">
        <v>0</v>
      </c>
      <c r="G23" s="7">
        <f t="shared" si="4"/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f t="shared" si="3"/>
        <v>0</v>
      </c>
      <c r="E24" s="7">
        <v>0</v>
      </c>
      <c r="F24" s="7">
        <v>0</v>
      </c>
      <c r="G24" s="7">
        <f t="shared" si="4"/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f t="shared" si="3"/>
        <v>0</v>
      </c>
      <c r="E25" s="7">
        <v>0</v>
      </c>
      <c r="F25" s="7">
        <v>0</v>
      </c>
      <c r="G25" s="7">
        <f t="shared" si="4"/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f t="shared" si="3"/>
        <v>0</v>
      </c>
      <c r="E26" s="7">
        <v>0</v>
      </c>
      <c r="F26" s="7">
        <v>0</v>
      </c>
      <c r="G26" s="7">
        <f t="shared" si="4"/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f t="shared" si="3"/>
        <v>0</v>
      </c>
      <c r="E27" s="7">
        <v>0</v>
      </c>
      <c r="F27" s="7">
        <v>0</v>
      </c>
      <c r="G27" s="7">
        <f t="shared" si="4"/>
        <v>0</v>
      </c>
    </row>
    <row r="28" spans="1:7" x14ac:dyDescent="0.25">
      <c r="A28" s="6" t="s">
        <v>31</v>
      </c>
      <c r="B28" s="7">
        <f>SUM(B29:B33)</f>
        <v>0</v>
      </c>
      <c r="C28" s="7">
        <f t="shared" ref="C28:G28" si="5">SUM(C29:C33)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f t="shared" ref="D29:D33" si="6">B29+C29</f>
        <v>0</v>
      </c>
      <c r="E29" s="7">
        <v>0</v>
      </c>
      <c r="F29" s="7">
        <v>0</v>
      </c>
      <c r="G29" s="7">
        <f>F29-B29</f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f t="shared" si="6"/>
        <v>0</v>
      </c>
      <c r="E30" s="7">
        <v>0</v>
      </c>
      <c r="F30" s="7">
        <v>0</v>
      </c>
      <c r="G30" s="7">
        <f>F30-B30</f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f t="shared" si="6"/>
        <v>0</v>
      </c>
      <c r="E31" s="7">
        <v>0</v>
      </c>
      <c r="F31" s="7">
        <v>0</v>
      </c>
      <c r="G31" s="7">
        <f t="shared" ref="G31:G34" si="7">F31-B31</f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f t="shared" si="6"/>
        <v>0</v>
      </c>
      <c r="E32" s="7">
        <v>0</v>
      </c>
      <c r="F32" s="7">
        <v>0</v>
      </c>
      <c r="G32" s="7">
        <f t="shared" si="7"/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f t="shared" si="6"/>
        <v>0</v>
      </c>
      <c r="E33" s="7">
        <v>0</v>
      </c>
      <c r="F33" s="7">
        <v>0</v>
      </c>
      <c r="G33" s="7">
        <f t="shared" si="7"/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f>B34+C34</f>
        <v>0</v>
      </c>
      <c r="E34" s="7">
        <v>0</v>
      </c>
      <c r="F34" s="7">
        <v>0</v>
      </c>
      <c r="G34" s="7">
        <f t="shared" si="7"/>
        <v>0</v>
      </c>
    </row>
    <row r="35" spans="1:8" x14ac:dyDescent="0.25">
      <c r="A35" s="6" t="s">
        <v>38</v>
      </c>
      <c r="B35" s="7">
        <f t="shared" ref="B35:F35" si="8">B36</f>
        <v>0</v>
      </c>
      <c r="C35" s="7">
        <f t="shared" si="8"/>
        <v>0</v>
      </c>
      <c r="D35" s="7">
        <f t="shared" si="8"/>
        <v>0</v>
      </c>
      <c r="E35" s="7">
        <f t="shared" si="8"/>
        <v>0</v>
      </c>
      <c r="F35" s="7">
        <f t="shared" si="8"/>
        <v>0</v>
      </c>
      <c r="G35" s="7">
        <f>G36</f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f>B36+C36</f>
        <v>0</v>
      </c>
      <c r="E36" s="7">
        <v>0</v>
      </c>
      <c r="F36" s="7">
        <v>0</v>
      </c>
      <c r="G36" s="7">
        <f>F36-B36</f>
        <v>0</v>
      </c>
    </row>
    <row r="37" spans="1:8" x14ac:dyDescent="0.25">
      <c r="A37" s="6" t="s">
        <v>40</v>
      </c>
      <c r="B37" s="7">
        <f>B38+B39</f>
        <v>0</v>
      </c>
      <c r="C37" s="7">
        <f t="shared" ref="C37:G37" si="9">C38+C39</f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 t="shared" si="9"/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f t="shared" ref="D38:D39" si="10">B38+C38</f>
        <v>0</v>
      </c>
      <c r="E38" s="7">
        <v>0</v>
      </c>
      <c r="F38" s="7">
        <v>0</v>
      </c>
      <c r="G38" s="7">
        <f>F38-B38</f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f t="shared" si="10"/>
        <v>0</v>
      </c>
      <c r="E39" s="7">
        <v>0</v>
      </c>
      <c r="F39" s="7">
        <v>0</v>
      </c>
      <c r="G39" s="7">
        <f>F39-B39</f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SUM(B9,B10,B11,B12,B13,B14,B15,B16,B28,B34,B35,B37)</f>
        <v>10500000</v>
      </c>
      <c r="C41" s="13">
        <f t="shared" ref="C41:E41" si="11">SUM(C9,C10,C11,C12,C13,C14,C15,C16,C28,C34,C35,C37)</f>
        <v>-946569</v>
      </c>
      <c r="D41" s="13">
        <f t="shared" si="11"/>
        <v>9553431</v>
      </c>
      <c r="E41" s="13">
        <f t="shared" si="11"/>
        <v>9553431</v>
      </c>
      <c r="F41" s="13">
        <f>SUM(F9,F10,F11,F12,F13,F14,F15,F16,F28,F34,F35,F37)</f>
        <v>9553431</v>
      </c>
      <c r="G41" s="13">
        <f>SUM(G9,G10,G11,G12,G13,G14,G15,G16,G28,G34,G35,G37)</f>
        <v>-946569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f>IF(G41&gt;0,G41,0)</f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f>SUM(B46:B53)</f>
        <v>74556298</v>
      </c>
      <c r="C45" s="7">
        <f t="shared" ref="C45:G45" si="12">SUM(C46:C53)</f>
        <v>0</v>
      </c>
      <c r="D45" s="7">
        <f t="shared" si="12"/>
        <v>74556298</v>
      </c>
      <c r="E45" s="7">
        <f t="shared" si="12"/>
        <v>74556298</v>
      </c>
      <c r="F45" s="7">
        <f t="shared" si="12"/>
        <v>74137616</v>
      </c>
      <c r="G45" s="7">
        <f t="shared" si="12"/>
        <v>-418682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F46-B46</f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ref="G47:G53" si="13">F47-B47</f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13"/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13"/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13"/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13"/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13"/>
        <v>0</v>
      </c>
    </row>
    <row r="53" spans="1:7" x14ac:dyDescent="0.25">
      <c r="A53" s="10" t="s">
        <v>54</v>
      </c>
      <c r="B53" s="7">
        <v>74556298</v>
      </c>
      <c r="C53" s="7">
        <v>0</v>
      </c>
      <c r="D53" s="7">
        <v>74556298</v>
      </c>
      <c r="E53" s="7">
        <v>74556298</v>
      </c>
      <c r="F53" s="7">
        <v>74137616</v>
      </c>
      <c r="G53" s="7">
        <f t="shared" si="13"/>
        <v>-418682</v>
      </c>
    </row>
    <row r="54" spans="1:7" x14ac:dyDescent="0.25">
      <c r="A54" s="6" t="s">
        <v>55</v>
      </c>
      <c r="B54" s="7">
        <v>0</v>
      </c>
      <c r="C54" s="7">
        <f t="shared" ref="C54:G54" si="14">SUM(C55:C58)</f>
        <v>8373377</v>
      </c>
      <c r="D54" s="7">
        <f t="shared" si="14"/>
        <v>8373377</v>
      </c>
      <c r="E54" s="7">
        <f t="shared" si="14"/>
        <v>8373377</v>
      </c>
      <c r="F54" s="7">
        <f t="shared" si="14"/>
        <v>8373377</v>
      </c>
      <c r="G54" s="7">
        <f t="shared" si="14"/>
        <v>8373377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F55-B55</f>
        <v>0</v>
      </c>
    </row>
    <row r="56" spans="1:7" x14ac:dyDescent="0.25">
      <c r="A56" s="15" t="s">
        <v>57</v>
      </c>
      <c r="B56" s="7">
        <v>0</v>
      </c>
      <c r="C56" s="7">
        <v>8373377</v>
      </c>
      <c r="D56" s="7">
        <v>8373377</v>
      </c>
      <c r="E56" s="7">
        <v>8373377</v>
      </c>
      <c r="F56" s="7">
        <v>8373377</v>
      </c>
      <c r="G56" s="7">
        <f t="shared" ref="G56:G58" si="15">F56-B56</f>
        <v>8373377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15"/>
        <v>0</v>
      </c>
    </row>
    <row r="58" spans="1:7" x14ac:dyDescent="0.25">
      <c r="A58" s="16" t="s">
        <v>59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15"/>
        <v>0</v>
      </c>
    </row>
    <row r="59" spans="1:7" x14ac:dyDescent="0.25">
      <c r="A59" s="6" t="s">
        <v>60</v>
      </c>
      <c r="B59" s="7">
        <f>SUM(B60:B61)</f>
        <v>0</v>
      </c>
      <c r="C59" s="7">
        <v>0</v>
      </c>
      <c r="D59" s="7">
        <f t="shared" ref="C59:G59" si="16">SUM(D60:D61)</f>
        <v>0</v>
      </c>
      <c r="E59" s="7">
        <f t="shared" si="16"/>
        <v>0</v>
      </c>
      <c r="F59" s="7">
        <f t="shared" si="16"/>
        <v>0</v>
      </c>
      <c r="G59" s="7">
        <f t="shared" si="16"/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>F60-B60</f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>F61-B61</f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F62-B62</f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F63-B63</f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B45+B54+B59+B62+B63</f>
        <v>74556298</v>
      </c>
      <c r="C65" s="13">
        <f t="shared" ref="C65:G65" si="17">C45+C54+C59+C62+C63</f>
        <v>8373377</v>
      </c>
      <c r="D65" s="13">
        <f t="shared" si="17"/>
        <v>82929675</v>
      </c>
      <c r="E65" s="13">
        <f t="shared" si="17"/>
        <v>82929675</v>
      </c>
      <c r="F65" s="13">
        <f t="shared" si="17"/>
        <v>82510993</v>
      </c>
      <c r="G65" s="13">
        <f t="shared" si="17"/>
        <v>7954695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f>B68</f>
        <v>0</v>
      </c>
      <c r="C67" s="13">
        <f t="shared" ref="C67:G67" si="18">C68</f>
        <v>0</v>
      </c>
      <c r="D67" s="13">
        <f t="shared" si="18"/>
        <v>0</v>
      </c>
      <c r="E67" s="13">
        <f t="shared" si="18"/>
        <v>0</v>
      </c>
      <c r="F67" s="13">
        <f t="shared" si="18"/>
        <v>0</v>
      </c>
      <c r="G67" s="13">
        <f t="shared" si="18"/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>F68-B68</f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B41+B65+B67</f>
        <v>85056298</v>
      </c>
      <c r="C70" s="13">
        <f t="shared" ref="C70:G70" si="19">C41+C65+C67</f>
        <v>7426808</v>
      </c>
      <c r="D70" s="13">
        <f t="shared" si="19"/>
        <v>92483106</v>
      </c>
      <c r="E70" s="13">
        <f t="shared" si="19"/>
        <v>92483106</v>
      </c>
      <c r="F70" s="13">
        <f t="shared" si="19"/>
        <v>92064424</v>
      </c>
      <c r="G70" s="13">
        <f t="shared" si="19"/>
        <v>7008126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F73-B73</f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F74-B74</f>
        <v>0</v>
      </c>
    </row>
    <row r="75" spans="1:7" x14ac:dyDescent="0.25">
      <c r="A75" s="18" t="s">
        <v>72</v>
      </c>
      <c r="B75" s="13">
        <f>B73+B74</f>
        <v>0</v>
      </c>
      <c r="C75" s="13">
        <f t="shared" ref="C75:G75" si="20">C73+C74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'F:\Ley de Disciplina Financiera\[orden_0090_Formatos_Anexo_1_Criterios_LDF-4to trim.xlsm]Info General'!#REF!</xm:f>
          </x14:formula1>
          <x14:formula2>
            <xm:f>'F:\Ley de Disciplina Financiera\[orden_0090_Formatos_Anexo_1_Criterios_LDF-4to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2018-06-25T16:46:57Z</dcterms:created>
  <dcterms:modified xsi:type="dcterms:W3CDTF">2019-01-22T16:25:32Z</dcterms:modified>
</cp:coreProperties>
</file>