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41" i="1"/>
  <c r="E70" i="1"/>
  <c r="F34" i="1"/>
  <c r="E34" i="1"/>
  <c r="C34" i="1"/>
  <c r="G6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9" i="1"/>
  <c r="G10" i="1"/>
  <c r="G11" i="1"/>
  <c r="G12" i="1"/>
  <c r="G13" i="1"/>
  <c r="G62" i="1"/>
  <c r="D57" i="1"/>
  <c r="D58" i="1"/>
  <c r="D59" i="1"/>
  <c r="D60" i="1"/>
  <c r="D61" i="1"/>
  <c r="D62" i="1"/>
  <c r="C41" i="1"/>
  <c r="D13" i="1"/>
  <c r="D34" i="1"/>
  <c r="D15" i="1"/>
  <c r="D41" i="1"/>
  <c r="F15" i="1"/>
  <c r="F41" i="1"/>
  <c r="G41" i="1"/>
  <c r="B41" i="1"/>
  <c r="C65" i="1"/>
  <c r="D54" i="1"/>
  <c r="D65" i="1"/>
  <c r="E65" i="1"/>
  <c r="F65" i="1"/>
  <c r="G65" i="1"/>
  <c r="B6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7" i="1"/>
  <c r="D38" i="1"/>
  <c r="D39" i="1"/>
  <c r="D9" i="1"/>
  <c r="D10" i="1"/>
  <c r="D11" i="1"/>
  <c r="D12" i="1"/>
  <c r="D14" i="1"/>
  <c r="C70" i="1"/>
  <c r="D56" i="1"/>
  <c r="D70" i="1"/>
  <c r="F70" i="1"/>
  <c r="G70" i="1"/>
  <c r="B70" i="1"/>
  <c r="A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<sst xmlns="http://schemas.openxmlformats.org/spreadsheetml/2006/main" count="74" uniqueCount="74">
  <si>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</si>
  <si>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</si>
  <si>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</si>
  <si>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</si>
  <si>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</si>
  <si>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</si>
  <si>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</si>
  <si>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</si>
  <si>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</si>
  <si>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</si>
  <si>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</si>
  <si>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</si>
  <si>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</si>
  <si>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</si>
  <si>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</si>
  <si>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</si>
  <si>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</si>
  <si>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</si>
  <si>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</si>
  <si>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</si>
  <si>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</si>
  <si>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</si>
  <si>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</si>
  <si>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</si>
  <si>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</si>
  <si>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</si>
  <si>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</si>
  <si>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</si>
  <si>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</si>
  <si>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</si>
  <si>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</si>
  <si>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</si>
  <si>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</si>
  <si>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</si>
  <si>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</si>
  <si>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</si>
  <si>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</si>
  <si>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</si>
  <si>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</si>
  <si>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</si>
  <si>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</si>
  <si>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</si>
  <si>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</si>
  <si>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</si>
  <si>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</si>
  <si>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</si>
  <si>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</si>
  <si>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</si>
  <si>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</si>
  <si>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</si>
  <si>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</si>
  <si>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</si>
  <si>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</si>
  <si>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</si>
  <si>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</si>
  <si>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</si>
  <si>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</si>
  <si>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</si>
  <si>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</si>
  <si>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</si>
  <si>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</si>
  <si>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</si>
  <si>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</si>
  <si>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</si>
  <si>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</si>
  <si>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</si>
  <si>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</si>
  <si>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</si>
  <si>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</si>
  <si>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</si>
  <si>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</si>
  <si>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</si>
  <si>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</si>
  <si>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01 de enero de 2020 y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</si>
</sst>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="90" zoomScaleNormal="90" workbookViewId="0">
      <selection activeCell="A6" sqref="A6:A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8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8" x14ac:dyDescent="0.25">
      <c r="A3" s="28" t="s">
        <v>1</v>
      </c>
      <c r="B3" s="29"/>
      <c r="C3" s="29"/>
      <c r="D3" s="29"/>
      <c r="E3" s="29"/>
      <c r="F3" s="29"/>
      <c r="G3" s="30"/>
    </row>
    <row r="4" spans="1:8" x14ac:dyDescent="0.25">
      <c r="A4" s="31" t="s">
        <v>73</v>
      </c>
      <c r="B4" s="32"/>
      <c r="C4" s="32"/>
      <c r="D4" s="32"/>
      <c r="E4" s="32"/>
      <c r="F4" s="32"/>
      <c r="G4" s="33"/>
    </row>
    <row r="5" spans="1:8" x14ac:dyDescent="0.25">
      <c r="A5" s="34" t="s">
        <v>2</v>
      </c>
      <c r="B5" s="35"/>
      <c r="C5" s="35"/>
      <c r="D5" s="35"/>
      <c r="E5" s="35"/>
      <c r="F5" s="35"/>
      <c r="G5" s="36"/>
    </row>
    <row r="6" spans="1:8" x14ac:dyDescent="0.25">
      <c r="A6" s="21" t="s">
        <v>3</v>
      </c>
      <c r="B6" s="23" t="s">
        <v>4</v>
      </c>
      <c r="C6" s="23"/>
      <c r="D6" s="23"/>
      <c r="E6" s="23"/>
      <c r="F6" s="23"/>
      <c r="G6" s="23" t="s">
        <v>5</v>
      </c>
    </row>
    <row r="7" spans="1:8" ht="30" x14ac:dyDescent="0.25">
      <c r="A7" s="22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23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f t="shared" ref="D9:D39" si="0">+B9+C9</f>
        <v>0</v>
      </c>
      <c r="E9" s="7">
        <v>0</v>
      </c>
      <c r="F9" s="7">
        <v>0</v>
      </c>
      <c r="G9" s="7">
        <f t="shared" ref="G9:G39" si="1">E9-B9</f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 x14ac:dyDescent="0.25">
      <c r="A12" s="6" t="s">
        <v>15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8" x14ac:dyDescent="0.25">
      <c r="A13" s="6" t="s">
        <v>16</v>
      </c>
      <c r="B13" s="7">
        <v>0</v>
      </c>
      <c r="C13" s="7">
        <v>46253</v>
      </c>
      <c r="D13" s="7">
        <f t="shared" si="0"/>
        <v>46253</v>
      </c>
      <c r="E13" s="7">
        <v>46253</v>
      </c>
      <c r="F13" s="7">
        <v>46253</v>
      </c>
      <c r="G13" s="7">
        <f>E13-B13</f>
        <v>46253</v>
      </c>
    </row>
    <row r="14" spans="1:8" x14ac:dyDescent="0.25">
      <c r="A14" s="6" t="s">
        <v>17</v>
      </c>
      <c r="B14" s="7">
        <v>0</v>
      </c>
      <c r="C14" s="7">
        <v>0</v>
      </c>
      <c r="D14" s="7">
        <f t="shared" si="0"/>
        <v>0</v>
      </c>
      <c r="E14" s="7">
        <v>0</v>
      </c>
      <c r="F14" s="7">
        <v>0</v>
      </c>
      <c r="G14" s="7">
        <f t="shared" si="1"/>
        <v>0</v>
      </c>
    </row>
    <row r="15" spans="1:8" x14ac:dyDescent="0.25">
      <c r="A15" s="6" t="s">
        <v>18</v>
      </c>
      <c r="B15" s="7">
        <v>10880370</v>
      </c>
      <c r="C15" s="7">
        <v>54008</v>
      </c>
      <c r="D15" s="7">
        <f>+B15+C15</f>
        <v>10934378</v>
      </c>
      <c r="E15" s="7">
        <f>3500145+54008</f>
        <v>3554153</v>
      </c>
      <c r="F15" s="7">
        <f>E15</f>
        <v>3554153</v>
      </c>
      <c r="G15" s="7">
        <f t="shared" si="1"/>
        <v>-7326217</v>
      </c>
    </row>
    <row r="16" spans="1:8" x14ac:dyDescent="0.25">
      <c r="A16" s="9" t="s">
        <v>19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f t="shared" si="0"/>
        <v>0</v>
      </c>
      <c r="E17" s="7">
        <v>0</v>
      </c>
      <c r="F17" s="7">
        <v>0</v>
      </c>
      <c r="G17" s="7">
        <f t="shared" si="1"/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f t="shared" si="0"/>
        <v>0</v>
      </c>
      <c r="E18" s="7">
        <v>0</v>
      </c>
      <c r="F18" s="7">
        <v>0</v>
      </c>
      <c r="G18" s="7">
        <f t="shared" si="1"/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f t="shared" si="0"/>
        <v>0</v>
      </c>
      <c r="E19" s="7">
        <v>0</v>
      </c>
      <c r="F19" s="7">
        <v>0</v>
      </c>
      <c r="G19" s="7">
        <f t="shared" si="1"/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f t="shared" si="0"/>
        <v>0</v>
      </c>
      <c r="E20" s="7">
        <v>0</v>
      </c>
      <c r="F20" s="7">
        <v>0</v>
      </c>
      <c r="G20" s="7">
        <f t="shared" si="1"/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f t="shared" si="0"/>
        <v>0</v>
      </c>
      <c r="E22" s="7">
        <v>0</v>
      </c>
      <c r="F22" s="7">
        <v>0</v>
      </c>
      <c r="G22" s="7">
        <f t="shared" si="1"/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f t="shared" si="0"/>
        <v>0</v>
      </c>
      <c r="E23" s="7">
        <v>0</v>
      </c>
      <c r="F23" s="7">
        <v>0</v>
      </c>
      <c r="G23" s="7">
        <f t="shared" si="1"/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f t="shared" si="0"/>
        <v>0</v>
      </c>
      <c r="E24" s="7">
        <v>0</v>
      </c>
      <c r="F24" s="7">
        <v>0</v>
      </c>
      <c r="G24" s="7">
        <f t="shared" si="1"/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f t="shared" si="0"/>
        <v>0</v>
      </c>
      <c r="E25" s="7">
        <v>0</v>
      </c>
      <c r="F25" s="7">
        <v>0</v>
      </c>
      <c r="G25" s="7">
        <f t="shared" si="1"/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f t="shared" si="0"/>
        <v>0</v>
      </c>
      <c r="E26" s="7">
        <v>0</v>
      </c>
      <c r="F26" s="7">
        <v>0</v>
      </c>
      <c r="G26" s="7">
        <f t="shared" si="1"/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f t="shared" si="0"/>
        <v>0</v>
      </c>
      <c r="E27" s="7">
        <v>0</v>
      </c>
      <c r="F27" s="7">
        <v>0</v>
      </c>
      <c r="G27" s="7">
        <f t="shared" si="1"/>
        <v>0</v>
      </c>
    </row>
    <row r="28" spans="1:7" x14ac:dyDescent="0.25">
      <c r="A28" s="6" t="s">
        <v>31</v>
      </c>
      <c r="B28" s="7">
        <v>0</v>
      </c>
      <c r="C28" s="7">
        <v>0</v>
      </c>
      <c r="D28" s="7">
        <f t="shared" si="0"/>
        <v>0</v>
      </c>
      <c r="E28" s="7">
        <v>0</v>
      </c>
      <c r="F28" s="7">
        <v>0</v>
      </c>
      <c r="G28" s="7">
        <f t="shared" si="1"/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f t="shared" si="0"/>
        <v>0</v>
      </c>
      <c r="E29" s="7">
        <v>0</v>
      </c>
      <c r="F29" s="7">
        <v>0</v>
      </c>
      <c r="G29" s="7">
        <f t="shared" si="1"/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f t="shared" si="0"/>
        <v>0</v>
      </c>
      <c r="E30" s="7">
        <v>0</v>
      </c>
      <c r="F30" s="7">
        <v>0</v>
      </c>
      <c r="G30" s="7">
        <f t="shared" si="1"/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f t="shared" si="0"/>
        <v>0</v>
      </c>
      <c r="E31" s="7">
        <v>0</v>
      </c>
      <c r="F31" s="7">
        <v>0</v>
      </c>
      <c r="G31" s="7">
        <f t="shared" si="1"/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f t="shared" si="0"/>
        <v>0</v>
      </c>
      <c r="E32" s="7">
        <v>0</v>
      </c>
      <c r="F32" s="7">
        <v>0</v>
      </c>
      <c r="G32" s="7">
        <f t="shared" si="1"/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f t="shared" si="0"/>
        <v>0</v>
      </c>
      <c r="E33" s="7">
        <v>0</v>
      </c>
      <c r="F33" s="7">
        <v>0</v>
      </c>
      <c r="G33" s="7">
        <f t="shared" si="1"/>
        <v>0</v>
      </c>
    </row>
    <row r="34" spans="1:8" x14ac:dyDescent="0.25">
      <c r="A34" s="6" t="s">
        <v>37</v>
      </c>
      <c r="B34" s="7">
        <v>37198008</v>
      </c>
      <c r="C34" s="7">
        <f>607417+15607578</f>
        <v>16214995</v>
      </c>
      <c r="D34" s="7">
        <f t="shared" si="0"/>
        <v>53413003</v>
      </c>
      <c r="E34" s="7">
        <f>21387443+15607578</f>
        <v>36995021</v>
      </c>
      <c r="F34" s="7">
        <f>21387443+15607578</f>
        <v>36995021</v>
      </c>
      <c r="G34" s="7">
        <f t="shared" si="1"/>
        <v>-202987</v>
      </c>
    </row>
    <row r="35" spans="1:8" x14ac:dyDescent="0.25">
      <c r="A35" s="6" t="s">
        <v>38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1"/>
        <v>0</v>
      </c>
    </row>
    <row r="37" spans="1:8" x14ac:dyDescent="0.25">
      <c r="A37" s="6" t="s">
        <v>40</v>
      </c>
      <c r="B37" s="7">
        <v>0</v>
      </c>
      <c r="C37" s="7">
        <v>0</v>
      </c>
      <c r="D37" s="7">
        <f t="shared" si="0"/>
        <v>0</v>
      </c>
      <c r="E37" s="7">
        <v>0</v>
      </c>
      <c r="F37" s="7">
        <v>0</v>
      </c>
      <c r="G37" s="7">
        <f t="shared" si="1"/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f>+B9+B10+B11+B12+B13+B14+B15+B16+B28+B34+B35+B37</f>
        <v>48078378</v>
      </c>
      <c r="C41" s="13">
        <f t="shared" ref="C41:G41" si="2">+C9+C10+C11+C12+C13+C14+C15+C16+C28+C34+C35+C37</f>
        <v>16315256</v>
      </c>
      <c r="D41" s="13">
        <f t="shared" si="2"/>
        <v>64393634</v>
      </c>
      <c r="E41" s="13">
        <f t="shared" si="2"/>
        <v>40595427</v>
      </c>
      <c r="F41" s="13">
        <f t="shared" si="2"/>
        <v>40595427</v>
      </c>
      <c r="G41" s="13">
        <f t="shared" si="2"/>
        <v>-7482951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v>0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 t="shared" ref="G45:G63" si="3">E45-B45</f>
        <v>0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si="3"/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 t="shared" si="3"/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3"/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3"/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3"/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 t="shared" si="3"/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f t="shared" si="3"/>
        <v>0</v>
      </c>
    </row>
    <row r="53" spans="1:7" x14ac:dyDescent="0.25">
      <c r="A53" s="10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f t="shared" si="3"/>
        <v>0</v>
      </c>
    </row>
    <row r="54" spans="1:7" x14ac:dyDescent="0.25">
      <c r="A54" s="6" t="s">
        <v>55</v>
      </c>
      <c r="B54" s="7">
        <v>0</v>
      </c>
      <c r="C54" s="7">
        <v>0</v>
      </c>
      <c r="D54" s="7">
        <f t="shared" ref="D54" si="4">+D56+D58</f>
        <v>0</v>
      </c>
      <c r="E54" s="7">
        <v>0</v>
      </c>
      <c r="F54" s="7">
        <v>0</v>
      </c>
      <c r="G54" s="7">
        <f t="shared" si="3"/>
        <v>0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 t="shared" si="3"/>
        <v>0</v>
      </c>
    </row>
    <row r="56" spans="1:7" x14ac:dyDescent="0.25">
      <c r="A56" s="15" t="s">
        <v>57</v>
      </c>
      <c r="B56" s="7">
        <v>0</v>
      </c>
      <c r="C56" s="7">
        <v>0</v>
      </c>
      <c r="D56" s="7">
        <f>+B56+C56</f>
        <v>0</v>
      </c>
      <c r="E56" s="7">
        <v>0</v>
      </c>
      <c r="F56" s="7">
        <v>0</v>
      </c>
      <c r="G56" s="7">
        <f t="shared" si="3"/>
        <v>0</v>
      </c>
    </row>
    <row r="57" spans="1:7" x14ac:dyDescent="0.25">
      <c r="A57" s="15" t="s">
        <v>58</v>
      </c>
      <c r="B57" s="7">
        <v>0</v>
      </c>
      <c r="C57" s="7">
        <v>0</v>
      </c>
      <c r="D57" s="7">
        <f t="shared" ref="D57:D62" si="5">+B57+C57</f>
        <v>0</v>
      </c>
      <c r="E57" s="7">
        <v>0</v>
      </c>
      <c r="F57" s="7">
        <v>0</v>
      </c>
      <c r="G57" s="7">
        <f t="shared" si="3"/>
        <v>0</v>
      </c>
    </row>
    <row r="58" spans="1:7" x14ac:dyDescent="0.25">
      <c r="A58" s="16" t="s">
        <v>59</v>
      </c>
      <c r="B58" s="7">
        <v>0</v>
      </c>
      <c r="C58" s="7">
        <v>0</v>
      </c>
      <c r="D58" s="7">
        <f t="shared" si="5"/>
        <v>0</v>
      </c>
      <c r="E58" s="7">
        <v>0</v>
      </c>
      <c r="F58" s="7">
        <v>0</v>
      </c>
      <c r="G58" s="7">
        <f t="shared" si="3"/>
        <v>0</v>
      </c>
    </row>
    <row r="59" spans="1:7" x14ac:dyDescent="0.25">
      <c r="A59" s="6" t="s">
        <v>60</v>
      </c>
      <c r="B59" s="7">
        <v>0</v>
      </c>
      <c r="C59" s="7">
        <v>0</v>
      </c>
      <c r="D59" s="7">
        <f t="shared" si="5"/>
        <v>0</v>
      </c>
      <c r="E59" s="7">
        <v>0</v>
      </c>
      <c r="F59" s="7">
        <v>0</v>
      </c>
      <c r="G59" s="7">
        <f t="shared" si="3"/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f t="shared" si="5"/>
        <v>0</v>
      </c>
      <c r="E60" s="7">
        <v>0</v>
      </c>
      <c r="F60" s="7">
        <v>0</v>
      </c>
      <c r="G60" s="7">
        <f t="shared" si="3"/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f t="shared" si="5"/>
        <v>0</v>
      </c>
      <c r="E61" s="7">
        <v>0</v>
      </c>
      <c r="F61" s="7">
        <v>0</v>
      </c>
      <c r="G61" s="7">
        <f t="shared" si="3"/>
        <v>0</v>
      </c>
    </row>
    <row r="62" spans="1:7" x14ac:dyDescent="0.25">
      <c r="A62" s="6" t="s">
        <v>63</v>
      </c>
      <c r="B62" s="7">
        <v>37198008</v>
      </c>
      <c r="C62" s="7">
        <v>610018</v>
      </c>
      <c r="D62" s="7">
        <f t="shared" si="5"/>
        <v>37808026</v>
      </c>
      <c r="E62" s="7">
        <v>19445731</v>
      </c>
      <c r="F62" s="7">
        <v>19445731</v>
      </c>
      <c r="G62" s="7">
        <f>E62-B62</f>
        <v>-17752277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 t="shared" si="3"/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f>+B45+B54+B59+B62+B63</f>
        <v>37198008</v>
      </c>
      <c r="C65" s="13">
        <f t="shared" ref="C65:G65" si="6">+C45+C54+C59+C62+C63</f>
        <v>610018</v>
      </c>
      <c r="D65" s="13">
        <f t="shared" si="6"/>
        <v>37808026</v>
      </c>
      <c r="E65" s="13">
        <f t="shared" si="6"/>
        <v>19445731</v>
      </c>
      <c r="F65" s="13">
        <f t="shared" si="6"/>
        <v>19445731</v>
      </c>
      <c r="G65" s="13">
        <f t="shared" si="6"/>
        <v>-17752277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f>+B41+B65</f>
        <v>85276386</v>
      </c>
      <c r="C70" s="13">
        <f t="shared" ref="C70:G70" si="7">+C41+C65</f>
        <v>16925274</v>
      </c>
      <c r="D70" s="13">
        <f t="shared" si="7"/>
        <v>102201660</v>
      </c>
      <c r="E70" s="13">
        <f t="shared" si="7"/>
        <v>60041158</v>
      </c>
      <c r="F70" s="13">
        <f t="shared" si="7"/>
        <v>60041158</v>
      </c>
      <c r="G70" s="13">
        <f t="shared" si="7"/>
        <v>-25235228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18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2018-06-25T16:46:57Z</dcterms:created>
  <dcterms:modified xsi:type="dcterms:W3CDTF">2021-07-10T03:54:03Z</dcterms:modified>
</cp:coreProperties>
</file>