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11760"/>
  </bookViews>
  <sheets>
    <sheet name="F6b_EAEPED_CA" sheetId="1" r:id="rId1"/>
  </sheets>
  <calcPr calcId="144525"/>
</workbook>
</file>

<file path=xl/calcChain.xml><?xml version="1.0" encoding="utf-8"?>
<calcChain xmlns="http://schemas.openxmlformats.org/spreadsheetml/2006/main">
  <c r="G33" i="1" l="1"/>
  <c r="F33" i="1"/>
  <c r="D33" i="1"/>
  <c r="C33" i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2" i="1"/>
  <c r="H32" i="1" s="1"/>
  <c r="G9" i="1"/>
  <c r="G58" i="1" s="1"/>
  <c r="F9" i="1"/>
  <c r="D9" i="1"/>
  <c r="D58" i="1" s="1"/>
  <c r="C9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F58" i="1" l="1"/>
  <c r="C58" i="1"/>
  <c r="H33" i="1"/>
  <c r="H9" i="1"/>
  <c r="E33" i="1"/>
  <c r="E9" i="1"/>
  <c r="H58" i="1" l="1"/>
  <c r="E58" i="1"/>
</calcChain>
</file>

<file path=xl/sharedStrings.xml><?xml version="1.0" encoding="utf-8"?>
<sst xmlns="http://schemas.openxmlformats.org/spreadsheetml/2006/main" count="62" uniqueCount="40">
  <si>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</si>
  <si>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</si>
  <si>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</si>
  <si>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</si>
  <si>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</si>
  <si>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</si>
  <si>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</si>
  <si>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</si>
  <si>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</si>
  <si>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</si>
  <si>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</si>
  <si>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</si>
  <si>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</si>
  <si>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</si>
  <si>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UNIVERSIDAD TECNOLOGICA DEL VALLE DEL MEZQUITAL (a)</t>
  </si>
  <si>
    <t>Del 1 de Enero al 30 de Junio de 2021 (b)</t>
  </si>
  <si>
    <t>Secretaría Académica</t>
  </si>
  <si>
    <t>Servicios Estudiantiles</t>
  </si>
  <si>
    <t>Servicios Médicos</t>
  </si>
  <si>
    <t>Tecnologías de la Información y Comunicación</t>
  </si>
  <si>
    <t>Metal-Mecánica</t>
  </si>
  <si>
    <t>Administración y Evaluación de Proyectos</t>
  </si>
  <si>
    <t>Procesos Alimentarios</t>
  </si>
  <si>
    <t>Mecatrónica</t>
  </si>
  <si>
    <t>Turismo</t>
  </si>
  <si>
    <t>Administración y Finanzas</t>
  </si>
  <si>
    <t>Personal</t>
  </si>
  <si>
    <t>Recursos Materiales</t>
  </si>
  <si>
    <t>Contabilidad</t>
  </si>
  <si>
    <t>Mantenimiento e Instalaciones</t>
  </si>
  <si>
    <t>Planeación y Evaluación</t>
  </si>
  <si>
    <t>Programación y Presupuesto</t>
  </si>
  <si>
    <t>Servicios Escolares</t>
  </si>
  <si>
    <t>Rectoría</t>
  </si>
  <si>
    <t>Vinculación</t>
  </si>
  <si>
    <t>Prensa y Difusión</t>
  </si>
  <si>
    <t>Actividades Culturales y Deportivas</t>
  </si>
  <si>
    <t>Gestión Tecnológica</t>
  </si>
  <si>
    <t>Servicios Bibliotecarios</t>
  </si>
  <si>
    <t>Educación Continua para la Internacionalización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</si>
</sst>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4"/>
  <sheetViews>
    <sheetView tabSelected="1" zoomScale="89" zoomScaleNormal="89" workbookViewId="0">
      <pane ySplit="8" topLeftCell="A9" activePane="bottomLeft" state="frozen"/>
      <selection pane="bottomLeft" activeCell="B1" sqref="B1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2">
      <c r="B9" s="2" t="s">
        <v>12</v>
      </c>
      <c r="C9" s="11">
        <f>SUM(C10:C32)</f>
        <v>48078378</v>
      </c>
      <c r="D9" s="11">
        <f>SUM(D10:D32)</f>
        <v>16315255.940000003</v>
      </c>
      <c r="E9" s="11">
        <f>SUM(E10:E32)</f>
        <v>64393633.939999998</v>
      </c>
      <c r="F9" s="11">
        <f>SUM(F10:F32)</f>
        <v>29796185.68</v>
      </c>
      <c r="G9" s="11">
        <f>SUM(G10:G32)</f>
        <v>28416125.549999997</v>
      </c>
      <c r="H9" s="11">
        <f>SUM(H10:H32)</f>
        <v>34597448.25999999</v>
      </c>
    </row>
    <row r="10" spans="2:8" ht="12.75" customHeight="1" x14ac:dyDescent="0.2">
      <c r="B10" s="7" t="s">
        <v>16</v>
      </c>
      <c r="C10" s="8">
        <v>63600</v>
      </c>
      <c r="D10" s="8">
        <v>913271.73</v>
      </c>
      <c r="E10" s="8">
        <f t="shared" ref="E10:E32" si="0">C10+D10</f>
        <v>976871.73</v>
      </c>
      <c r="F10" s="8">
        <v>950771.73</v>
      </c>
      <c r="G10" s="8">
        <v>950771.73</v>
      </c>
      <c r="H10" s="13">
        <f t="shared" ref="H10:H32" si="1">E10-F10</f>
        <v>26100</v>
      </c>
    </row>
    <row r="11" spans="2:8" x14ac:dyDescent="0.2">
      <c r="B11" s="7" t="s">
        <v>17</v>
      </c>
      <c r="C11" s="9">
        <v>428000</v>
      </c>
      <c r="D11" s="9">
        <v>50508</v>
      </c>
      <c r="E11" s="9">
        <f t="shared" si="0"/>
        <v>478508</v>
      </c>
      <c r="F11" s="9">
        <v>45800</v>
      </c>
      <c r="G11" s="9">
        <v>45800</v>
      </c>
      <c r="H11" s="13">
        <f t="shared" si="1"/>
        <v>432708</v>
      </c>
    </row>
    <row r="12" spans="2:8" x14ac:dyDescent="0.2">
      <c r="B12" s="7" t="s">
        <v>18</v>
      </c>
      <c r="C12" s="9">
        <v>18000</v>
      </c>
      <c r="D12" s="9">
        <v>10000</v>
      </c>
      <c r="E12" s="9">
        <f t="shared" si="0"/>
        <v>28000</v>
      </c>
      <c r="F12" s="9">
        <v>1500</v>
      </c>
      <c r="G12" s="9">
        <v>1500</v>
      </c>
      <c r="H12" s="13">
        <f t="shared" si="1"/>
        <v>26500</v>
      </c>
    </row>
    <row r="13" spans="2:8" x14ac:dyDescent="0.2">
      <c r="B13" s="7" t="s">
        <v>19</v>
      </c>
      <c r="C13" s="9">
        <v>1636208</v>
      </c>
      <c r="D13" s="9">
        <v>14690440</v>
      </c>
      <c r="E13" s="9">
        <f t="shared" si="0"/>
        <v>16326648</v>
      </c>
      <c r="F13" s="9">
        <v>7934945.1699999999</v>
      </c>
      <c r="G13" s="9">
        <v>7934945.1699999999</v>
      </c>
      <c r="H13" s="13">
        <f t="shared" si="1"/>
        <v>8391702.8300000001</v>
      </c>
    </row>
    <row r="14" spans="2:8" x14ac:dyDescent="0.2">
      <c r="B14" s="7" t="s">
        <v>20</v>
      </c>
      <c r="C14" s="9">
        <v>28500</v>
      </c>
      <c r="D14" s="9">
        <v>-7600</v>
      </c>
      <c r="E14" s="9">
        <f t="shared" si="0"/>
        <v>20900</v>
      </c>
      <c r="F14" s="9">
        <v>3833.8</v>
      </c>
      <c r="G14" s="9">
        <v>3833.8</v>
      </c>
      <c r="H14" s="13">
        <f t="shared" si="1"/>
        <v>17066.2</v>
      </c>
    </row>
    <row r="15" spans="2:8" x14ac:dyDescent="0.2">
      <c r="B15" s="6" t="s">
        <v>21</v>
      </c>
      <c r="C15" s="9">
        <v>50000</v>
      </c>
      <c r="D15" s="9">
        <v>-33462</v>
      </c>
      <c r="E15" s="9">
        <f t="shared" si="0"/>
        <v>16538</v>
      </c>
      <c r="F15" s="9">
        <v>3982</v>
      </c>
      <c r="G15" s="9">
        <v>3982</v>
      </c>
      <c r="H15" s="9">
        <f t="shared" si="1"/>
        <v>12556</v>
      </c>
    </row>
    <row r="16" spans="2:8" x14ac:dyDescent="0.2">
      <c r="B16" s="6" t="s">
        <v>22</v>
      </c>
      <c r="C16" s="9">
        <v>42100</v>
      </c>
      <c r="D16" s="9">
        <v>-9100</v>
      </c>
      <c r="E16" s="9">
        <f t="shared" si="0"/>
        <v>33000</v>
      </c>
      <c r="F16" s="9">
        <v>13958</v>
      </c>
      <c r="G16" s="9">
        <v>13958</v>
      </c>
      <c r="H16" s="9">
        <f t="shared" si="1"/>
        <v>19042</v>
      </c>
    </row>
    <row r="17" spans="2:8" x14ac:dyDescent="0.2">
      <c r="B17" s="6" t="s">
        <v>23</v>
      </c>
      <c r="C17" s="9">
        <v>41300</v>
      </c>
      <c r="D17" s="9">
        <v>-19800</v>
      </c>
      <c r="E17" s="9">
        <f t="shared" si="0"/>
        <v>21500</v>
      </c>
      <c r="F17" s="9">
        <v>3982</v>
      </c>
      <c r="G17" s="9">
        <v>3982</v>
      </c>
      <c r="H17" s="9">
        <f t="shared" si="1"/>
        <v>17518</v>
      </c>
    </row>
    <row r="18" spans="2:8" x14ac:dyDescent="0.2">
      <c r="B18" s="6" t="s">
        <v>24</v>
      </c>
      <c r="C18" s="9">
        <v>113500</v>
      </c>
      <c r="D18" s="9">
        <v>-79900</v>
      </c>
      <c r="E18" s="9">
        <f t="shared" si="0"/>
        <v>33600</v>
      </c>
      <c r="F18" s="9">
        <v>3982</v>
      </c>
      <c r="G18" s="9">
        <v>3982</v>
      </c>
      <c r="H18" s="9">
        <f t="shared" si="1"/>
        <v>29618</v>
      </c>
    </row>
    <row r="19" spans="2:8" x14ac:dyDescent="0.2">
      <c r="B19" s="6" t="s">
        <v>25</v>
      </c>
      <c r="C19" s="9">
        <v>223100</v>
      </c>
      <c r="D19" s="9">
        <v>9284.92</v>
      </c>
      <c r="E19" s="9">
        <f t="shared" si="0"/>
        <v>232384.92</v>
      </c>
      <c r="F19" s="9">
        <v>40382.550000000003</v>
      </c>
      <c r="G19" s="9">
        <v>40382.550000000003</v>
      </c>
      <c r="H19" s="9">
        <f t="shared" si="1"/>
        <v>192002.37</v>
      </c>
    </row>
    <row r="20" spans="2:8" x14ac:dyDescent="0.2">
      <c r="B20" s="6" t="s">
        <v>26</v>
      </c>
      <c r="C20" s="9">
        <v>37075123</v>
      </c>
      <c r="D20" s="9">
        <v>1360683.97</v>
      </c>
      <c r="E20" s="9">
        <f t="shared" si="0"/>
        <v>38435806.969999999</v>
      </c>
      <c r="F20" s="9">
        <v>18320066.489999998</v>
      </c>
      <c r="G20" s="9">
        <v>16940006.359999999</v>
      </c>
      <c r="H20" s="9">
        <f t="shared" si="1"/>
        <v>20115740.48</v>
      </c>
    </row>
    <row r="21" spans="2:8" x14ac:dyDescent="0.2">
      <c r="B21" s="6" t="s">
        <v>27</v>
      </c>
      <c r="C21" s="9">
        <v>1097000</v>
      </c>
      <c r="D21" s="9">
        <v>45756.4</v>
      </c>
      <c r="E21" s="9">
        <f t="shared" si="0"/>
        <v>1142756.3999999999</v>
      </c>
      <c r="F21" s="9">
        <v>411423.71</v>
      </c>
      <c r="G21" s="9">
        <v>411423.71</v>
      </c>
      <c r="H21" s="9">
        <f t="shared" si="1"/>
        <v>731332.69</v>
      </c>
    </row>
    <row r="22" spans="2:8" x14ac:dyDescent="0.2">
      <c r="B22" s="6" t="s">
        <v>28</v>
      </c>
      <c r="C22" s="9">
        <v>511500</v>
      </c>
      <c r="D22" s="9">
        <v>-73657.81</v>
      </c>
      <c r="E22" s="9">
        <f t="shared" si="0"/>
        <v>437842.19</v>
      </c>
      <c r="F22" s="9">
        <v>26701.29</v>
      </c>
      <c r="G22" s="9">
        <v>26701.29</v>
      </c>
      <c r="H22" s="9">
        <f t="shared" si="1"/>
        <v>411140.9</v>
      </c>
    </row>
    <row r="23" spans="2:8" x14ac:dyDescent="0.2">
      <c r="B23" s="6" t="s">
        <v>29</v>
      </c>
      <c r="C23" s="9">
        <v>4691466</v>
      </c>
      <c r="D23" s="9">
        <v>-255601.28</v>
      </c>
      <c r="E23" s="9">
        <f t="shared" si="0"/>
        <v>4435864.72</v>
      </c>
      <c r="F23" s="9">
        <v>1681784.25</v>
      </c>
      <c r="G23" s="9">
        <v>1681784.25</v>
      </c>
      <c r="H23" s="9">
        <f t="shared" si="1"/>
        <v>2754080.4699999997</v>
      </c>
    </row>
    <row r="24" spans="2:8" x14ac:dyDescent="0.2">
      <c r="B24" s="6" t="s">
        <v>30</v>
      </c>
      <c r="C24" s="9">
        <v>66700</v>
      </c>
      <c r="D24" s="9">
        <v>-11193.67</v>
      </c>
      <c r="E24" s="9">
        <f t="shared" si="0"/>
        <v>55506.33</v>
      </c>
      <c r="F24" s="9">
        <v>5710.06</v>
      </c>
      <c r="G24" s="9">
        <v>5710.06</v>
      </c>
      <c r="H24" s="9">
        <f t="shared" si="1"/>
        <v>49796.270000000004</v>
      </c>
    </row>
    <row r="25" spans="2:8" x14ac:dyDescent="0.2">
      <c r="B25" s="6" t="s">
        <v>31</v>
      </c>
      <c r="C25" s="9">
        <v>51500</v>
      </c>
      <c r="D25" s="9">
        <v>-29530.44</v>
      </c>
      <c r="E25" s="9">
        <f t="shared" si="0"/>
        <v>21969.56</v>
      </c>
      <c r="F25" s="9">
        <v>1469.56</v>
      </c>
      <c r="G25" s="9">
        <v>1469.56</v>
      </c>
      <c r="H25" s="9">
        <f t="shared" si="1"/>
        <v>20500</v>
      </c>
    </row>
    <row r="26" spans="2:8" x14ac:dyDescent="0.2">
      <c r="B26" s="6" t="s">
        <v>32</v>
      </c>
      <c r="C26" s="9">
        <v>986500</v>
      </c>
      <c r="D26" s="9">
        <v>-42881.77</v>
      </c>
      <c r="E26" s="9">
        <f t="shared" si="0"/>
        <v>943618.23</v>
      </c>
      <c r="F26" s="9">
        <v>204478.23</v>
      </c>
      <c r="G26" s="9">
        <v>204478.23</v>
      </c>
      <c r="H26" s="9">
        <f t="shared" si="1"/>
        <v>739140</v>
      </c>
    </row>
    <row r="27" spans="2:8" x14ac:dyDescent="0.2">
      <c r="B27" s="6" t="s">
        <v>33</v>
      </c>
      <c r="C27" s="9">
        <v>193051</v>
      </c>
      <c r="D27" s="9">
        <v>-19232.11</v>
      </c>
      <c r="E27" s="9">
        <f t="shared" si="0"/>
        <v>173818.89</v>
      </c>
      <c r="F27" s="9">
        <v>98367.89</v>
      </c>
      <c r="G27" s="9">
        <v>98367.89</v>
      </c>
      <c r="H27" s="9">
        <f t="shared" si="1"/>
        <v>75451.000000000015</v>
      </c>
    </row>
    <row r="28" spans="2:8" x14ac:dyDescent="0.2">
      <c r="B28" s="6" t="s">
        <v>34</v>
      </c>
      <c r="C28" s="9">
        <v>58830</v>
      </c>
      <c r="D28" s="9">
        <v>-44030</v>
      </c>
      <c r="E28" s="9">
        <f t="shared" si="0"/>
        <v>14800</v>
      </c>
      <c r="F28" s="9">
        <v>2380.61</v>
      </c>
      <c r="G28" s="9">
        <v>2380.61</v>
      </c>
      <c r="H28" s="9">
        <f t="shared" si="1"/>
        <v>12419.39</v>
      </c>
    </row>
    <row r="29" spans="2:8" x14ac:dyDescent="0.2">
      <c r="B29" s="6" t="s">
        <v>35</v>
      </c>
      <c r="C29" s="9">
        <v>50600</v>
      </c>
      <c r="D29" s="9">
        <v>-9200</v>
      </c>
      <c r="E29" s="9">
        <f t="shared" si="0"/>
        <v>41400</v>
      </c>
      <c r="F29" s="9">
        <v>11400</v>
      </c>
      <c r="G29" s="9">
        <v>11400</v>
      </c>
      <c r="H29" s="9">
        <f t="shared" si="1"/>
        <v>30000</v>
      </c>
    </row>
    <row r="30" spans="2:8" x14ac:dyDescent="0.2">
      <c r="B30" s="6" t="s">
        <v>36</v>
      </c>
      <c r="C30" s="9">
        <v>133000</v>
      </c>
      <c r="D30" s="9">
        <v>-126500</v>
      </c>
      <c r="E30" s="9">
        <f t="shared" si="0"/>
        <v>6500</v>
      </c>
      <c r="F30" s="9">
        <v>0</v>
      </c>
      <c r="G30" s="9">
        <v>0</v>
      </c>
      <c r="H30" s="9">
        <f t="shared" si="1"/>
        <v>6500</v>
      </c>
    </row>
    <row r="31" spans="2:8" x14ac:dyDescent="0.2">
      <c r="B31" s="6" t="s">
        <v>38</v>
      </c>
      <c r="C31" s="9">
        <v>3000</v>
      </c>
      <c r="D31" s="9">
        <v>-3000</v>
      </c>
      <c r="E31" s="9">
        <f t="shared" si="0"/>
        <v>0</v>
      </c>
      <c r="F31" s="9">
        <v>0</v>
      </c>
      <c r="G31" s="9">
        <v>0</v>
      </c>
      <c r="H31" s="9">
        <f t="shared" si="1"/>
        <v>0</v>
      </c>
    </row>
    <row r="32" spans="2:8" x14ac:dyDescent="0.2">
      <c r="B32" s="6" t="s">
        <v>39</v>
      </c>
      <c r="C32" s="9">
        <v>515800</v>
      </c>
      <c r="D32" s="9">
        <v>0</v>
      </c>
      <c r="E32" s="9">
        <f t="shared" si="0"/>
        <v>515800</v>
      </c>
      <c r="F32" s="9">
        <v>29266.34</v>
      </c>
      <c r="G32" s="9">
        <v>29266.34</v>
      </c>
      <c r="H32" s="9">
        <f t="shared" si="1"/>
        <v>486533.66</v>
      </c>
    </row>
    <row r="33" spans="2:8" s="15" customFormat="1" x14ac:dyDescent="0.2">
      <c r="B33" s="3" t="s">
        <v>13</v>
      </c>
      <c r="C33" s="12">
        <f>SUM(C34:C56)</f>
        <v>37198008</v>
      </c>
      <c r="D33" s="12">
        <f>SUM(D34:D56)</f>
        <v>610018.22999999986</v>
      </c>
      <c r="E33" s="12">
        <f>SUM(E34:E56)</f>
        <v>37808026.229999989</v>
      </c>
      <c r="F33" s="12">
        <f>SUM(F34:F56)</f>
        <v>18074933.130000003</v>
      </c>
      <c r="G33" s="12">
        <f>SUM(G34:G56)</f>
        <v>17164304.530000005</v>
      </c>
      <c r="H33" s="12">
        <f>SUM(H34:H56)</f>
        <v>19733093.100000001</v>
      </c>
    </row>
    <row r="34" spans="2:8" x14ac:dyDescent="0.2">
      <c r="B34" s="7" t="s">
        <v>16</v>
      </c>
      <c r="C34" s="8">
        <v>38600</v>
      </c>
      <c r="D34" s="8">
        <v>37693.67</v>
      </c>
      <c r="E34" s="8">
        <f t="shared" ref="E34:E56" si="2">C34+D34</f>
        <v>76293.67</v>
      </c>
      <c r="F34" s="8">
        <v>75193.67</v>
      </c>
      <c r="G34" s="8">
        <v>75193.67</v>
      </c>
      <c r="H34" s="13">
        <f t="shared" ref="H34:H56" si="3">E34-F34</f>
        <v>1100</v>
      </c>
    </row>
    <row r="35" spans="2:8" x14ac:dyDescent="0.2">
      <c r="B35" s="7" t="s">
        <v>17</v>
      </c>
      <c r="C35" s="8">
        <v>3500</v>
      </c>
      <c r="D35" s="8">
        <v>-3500</v>
      </c>
      <c r="E35" s="8">
        <f t="shared" si="2"/>
        <v>0</v>
      </c>
      <c r="F35" s="8">
        <v>0</v>
      </c>
      <c r="G35" s="8">
        <v>0</v>
      </c>
      <c r="H35" s="13">
        <f t="shared" si="3"/>
        <v>0</v>
      </c>
    </row>
    <row r="36" spans="2:8" x14ac:dyDescent="0.2">
      <c r="B36" s="7" t="s">
        <v>18</v>
      </c>
      <c r="C36" s="8">
        <v>18000</v>
      </c>
      <c r="D36" s="8">
        <v>10000</v>
      </c>
      <c r="E36" s="8">
        <f t="shared" si="2"/>
        <v>28000</v>
      </c>
      <c r="F36" s="8">
        <v>1500</v>
      </c>
      <c r="G36" s="8">
        <v>1500</v>
      </c>
      <c r="H36" s="13">
        <f t="shared" si="3"/>
        <v>26500</v>
      </c>
    </row>
    <row r="37" spans="2:8" x14ac:dyDescent="0.2">
      <c r="B37" s="7" t="s">
        <v>19</v>
      </c>
      <c r="C37" s="9">
        <v>108800</v>
      </c>
      <c r="D37" s="9">
        <v>-41560</v>
      </c>
      <c r="E37" s="9">
        <f t="shared" si="2"/>
        <v>67240</v>
      </c>
      <c r="F37" s="9">
        <v>14394</v>
      </c>
      <c r="G37" s="9">
        <v>14394</v>
      </c>
      <c r="H37" s="13">
        <f t="shared" si="3"/>
        <v>52846</v>
      </c>
    </row>
    <row r="38" spans="2:8" x14ac:dyDescent="0.2">
      <c r="B38" s="7" t="s">
        <v>20</v>
      </c>
      <c r="C38" s="9">
        <v>28500</v>
      </c>
      <c r="D38" s="9">
        <v>-7600</v>
      </c>
      <c r="E38" s="9">
        <f t="shared" si="2"/>
        <v>20900</v>
      </c>
      <c r="F38" s="9">
        <v>3833.8</v>
      </c>
      <c r="G38" s="9">
        <v>3833.8</v>
      </c>
      <c r="H38" s="13">
        <f t="shared" si="3"/>
        <v>17066.2</v>
      </c>
    </row>
    <row r="39" spans="2:8" x14ac:dyDescent="0.2">
      <c r="B39" s="6" t="s">
        <v>21</v>
      </c>
      <c r="C39" s="9">
        <v>50000</v>
      </c>
      <c r="D39" s="9">
        <v>-33462</v>
      </c>
      <c r="E39" s="9">
        <f t="shared" si="2"/>
        <v>16538</v>
      </c>
      <c r="F39" s="9">
        <v>3982</v>
      </c>
      <c r="G39" s="9">
        <v>3982</v>
      </c>
      <c r="H39" s="13">
        <f t="shared" si="3"/>
        <v>12556</v>
      </c>
    </row>
    <row r="40" spans="2:8" x14ac:dyDescent="0.2">
      <c r="B40" s="6" t="s">
        <v>22</v>
      </c>
      <c r="C40" s="9">
        <v>42100</v>
      </c>
      <c r="D40" s="9">
        <v>-9100</v>
      </c>
      <c r="E40" s="9">
        <f t="shared" si="2"/>
        <v>33000</v>
      </c>
      <c r="F40" s="9">
        <v>13958</v>
      </c>
      <c r="G40" s="9">
        <v>13958</v>
      </c>
      <c r="H40" s="13">
        <f t="shared" si="3"/>
        <v>19042</v>
      </c>
    </row>
    <row r="41" spans="2:8" x14ac:dyDescent="0.2">
      <c r="B41" s="6" t="s">
        <v>23</v>
      </c>
      <c r="C41" s="9">
        <v>41300</v>
      </c>
      <c r="D41" s="9">
        <v>-19800</v>
      </c>
      <c r="E41" s="9">
        <f t="shared" si="2"/>
        <v>21500</v>
      </c>
      <c r="F41" s="9">
        <v>3982</v>
      </c>
      <c r="G41" s="9">
        <v>3982</v>
      </c>
      <c r="H41" s="13">
        <f t="shared" si="3"/>
        <v>17518</v>
      </c>
    </row>
    <row r="42" spans="2:8" x14ac:dyDescent="0.2">
      <c r="B42" s="6" t="s">
        <v>24</v>
      </c>
      <c r="C42" s="9">
        <v>113500</v>
      </c>
      <c r="D42" s="9">
        <v>-79900</v>
      </c>
      <c r="E42" s="9">
        <f t="shared" si="2"/>
        <v>33600</v>
      </c>
      <c r="F42" s="9">
        <v>3982</v>
      </c>
      <c r="G42" s="9">
        <v>3982</v>
      </c>
      <c r="H42" s="13">
        <f t="shared" si="3"/>
        <v>29618</v>
      </c>
    </row>
    <row r="43" spans="2:8" x14ac:dyDescent="0.2">
      <c r="B43" s="6" t="s">
        <v>25</v>
      </c>
      <c r="C43" s="9">
        <v>33100</v>
      </c>
      <c r="D43" s="9">
        <v>9032.08</v>
      </c>
      <c r="E43" s="9">
        <f t="shared" si="2"/>
        <v>42132.08</v>
      </c>
      <c r="F43" s="9">
        <v>28016.5</v>
      </c>
      <c r="G43" s="9">
        <v>28016.5</v>
      </c>
      <c r="H43" s="13">
        <f t="shared" si="3"/>
        <v>14115.580000000002</v>
      </c>
    </row>
    <row r="44" spans="2:8" x14ac:dyDescent="0.2">
      <c r="B44" s="6" t="s">
        <v>26</v>
      </c>
      <c r="C44" s="9">
        <v>32474512</v>
      </c>
      <c r="D44" s="9">
        <v>1360683.97</v>
      </c>
      <c r="E44" s="9">
        <f t="shared" si="2"/>
        <v>33835195.969999999</v>
      </c>
      <c r="F44" s="9">
        <v>16281768.35</v>
      </c>
      <c r="G44" s="9">
        <v>15371139.75</v>
      </c>
      <c r="H44" s="13">
        <f t="shared" si="3"/>
        <v>17553427.619999997</v>
      </c>
    </row>
    <row r="45" spans="2:8" x14ac:dyDescent="0.2">
      <c r="B45" s="6" t="s">
        <v>27</v>
      </c>
      <c r="C45" s="9">
        <v>37000</v>
      </c>
      <c r="D45" s="9">
        <v>17946.47</v>
      </c>
      <c r="E45" s="9">
        <f t="shared" si="2"/>
        <v>54946.47</v>
      </c>
      <c r="F45" s="9">
        <v>37445.24</v>
      </c>
      <c r="G45" s="9">
        <v>37445.24</v>
      </c>
      <c r="H45" s="13">
        <f t="shared" si="3"/>
        <v>17501.230000000003</v>
      </c>
    </row>
    <row r="46" spans="2:8" x14ac:dyDescent="0.2">
      <c r="B46" s="6" t="s">
        <v>28</v>
      </c>
      <c r="C46" s="9">
        <v>311500</v>
      </c>
      <c r="D46" s="9">
        <v>-119910.7</v>
      </c>
      <c r="E46" s="9">
        <f t="shared" si="2"/>
        <v>191589.3</v>
      </c>
      <c r="F46" s="9">
        <v>26701.68</v>
      </c>
      <c r="G46" s="9">
        <v>26701.68</v>
      </c>
      <c r="H46" s="13">
        <f t="shared" si="3"/>
        <v>164887.62</v>
      </c>
    </row>
    <row r="47" spans="2:8" x14ac:dyDescent="0.2">
      <c r="B47" s="6" t="s">
        <v>29</v>
      </c>
      <c r="C47" s="9">
        <v>3461466</v>
      </c>
      <c r="D47" s="9">
        <v>-260675.28</v>
      </c>
      <c r="E47" s="9">
        <f t="shared" si="2"/>
        <v>3200790.72</v>
      </c>
      <c r="F47" s="9">
        <v>1459891.51</v>
      </c>
      <c r="G47" s="9">
        <v>1459891.51</v>
      </c>
      <c r="H47" s="13">
        <f t="shared" si="3"/>
        <v>1740899.2100000002</v>
      </c>
    </row>
    <row r="48" spans="2:8" x14ac:dyDescent="0.2">
      <c r="B48" s="6" t="s">
        <v>30</v>
      </c>
      <c r="C48" s="9">
        <v>26700</v>
      </c>
      <c r="D48" s="9">
        <v>-11193.67</v>
      </c>
      <c r="E48" s="9">
        <f t="shared" si="2"/>
        <v>15506.33</v>
      </c>
      <c r="F48" s="9">
        <v>5710.07</v>
      </c>
      <c r="G48" s="9">
        <v>5710.07</v>
      </c>
      <c r="H48" s="13">
        <f t="shared" si="3"/>
        <v>9796.26</v>
      </c>
    </row>
    <row r="49" spans="2:8" x14ac:dyDescent="0.2">
      <c r="B49" s="6" t="s">
        <v>31</v>
      </c>
      <c r="C49" s="9">
        <v>51500</v>
      </c>
      <c r="D49" s="9">
        <v>-29530.43</v>
      </c>
      <c r="E49" s="9">
        <f t="shared" si="2"/>
        <v>21969.57</v>
      </c>
      <c r="F49" s="9">
        <v>1469.57</v>
      </c>
      <c r="G49" s="9">
        <v>1469.57</v>
      </c>
      <c r="H49" s="13">
        <f t="shared" si="3"/>
        <v>20500</v>
      </c>
    </row>
    <row r="50" spans="2:8" x14ac:dyDescent="0.2">
      <c r="B50" s="6" t="s">
        <v>32</v>
      </c>
      <c r="C50" s="9">
        <v>9000</v>
      </c>
      <c r="D50" s="9">
        <v>-7143.77</v>
      </c>
      <c r="E50" s="9">
        <f t="shared" si="2"/>
        <v>1856.2299999999996</v>
      </c>
      <c r="F50" s="9">
        <v>956.23</v>
      </c>
      <c r="G50" s="9">
        <v>956.23</v>
      </c>
      <c r="H50" s="13">
        <f t="shared" si="3"/>
        <v>899.99999999999955</v>
      </c>
    </row>
    <row r="51" spans="2:8" x14ac:dyDescent="0.2">
      <c r="B51" s="6" t="s">
        <v>33</v>
      </c>
      <c r="C51" s="9">
        <v>133500</v>
      </c>
      <c r="D51" s="9">
        <v>-19232.11</v>
      </c>
      <c r="E51" s="9">
        <f t="shared" si="2"/>
        <v>114267.89</v>
      </c>
      <c r="F51" s="9">
        <v>98367.89</v>
      </c>
      <c r="G51" s="9">
        <v>98367.89</v>
      </c>
      <c r="H51" s="13">
        <f t="shared" si="3"/>
        <v>15900</v>
      </c>
    </row>
    <row r="52" spans="2:8" ht="12" customHeight="1" x14ac:dyDescent="0.2">
      <c r="B52" s="6" t="s">
        <v>34</v>
      </c>
      <c r="C52" s="9">
        <v>58830</v>
      </c>
      <c r="D52" s="9">
        <v>-44030</v>
      </c>
      <c r="E52" s="9">
        <f t="shared" si="2"/>
        <v>14800</v>
      </c>
      <c r="F52" s="9">
        <v>2380.62</v>
      </c>
      <c r="G52" s="9">
        <v>2380.62</v>
      </c>
      <c r="H52" s="13">
        <f t="shared" si="3"/>
        <v>12419.380000000001</v>
      </c>
    </row>
    <row r="53" spans="2:8" ht="12" customHeight="1" x14ac:dyDescent="0.25">
      <c r="B53" s="6" t="s">
        <v>35</v>
      </c>
      <c r="C53" s="9">
        <v>20600</v>
      </c>
      <c r="D53" s="9">
        <v>-9200</v>
      </c>
      <c r="E53" s="9">
        <f t="shared" si="2"/>
        <v>11400</v>
      </c>
      <c r="F53" s="9">
        <v>11400</v>
      </c>
      <c r="G53" s="9">
        <v>11400</v>
      </c>
      <c r="H53" s="13">
        <f t="shared" si="3"/>
        <v>0</v>
      </c>
    </row>
    <row r="54" spans="2:8" ht="12" customHeight="1" x14ac:dyDescent="0.25">
      <c r="B54" s="6" t="s">
        <v>36</v>
      </c>
      <c r="C54" s="9">
        <v>133000</v>
      </c>
      <c r="D54" s="9">
        <v>-126500</v>
      </c>
      <c r="E54" s="9">
        <f t="shared" si="2"/>
        <v>6500</v>
      </c>
      <c r="F54" s="9">
        <v>0</v>
      </c>
      <c r="G54" s="9">
        <v>0</v>
      </c>
      <c r="H54" s="13">
        <f t="shared" si="3"/>
        <v>6500</v>
      </c>
    </row>
    <row r="55" spans="2:8" ht="12" customHeight="1" x14ac:dyDescent="0.25">
      <c r="B55" s="6" t="s">
        <v>37</v>
      </c>
      <c r="C55" s="9">
        <v>0</v>
      </c>
      <c r="D55" s="9">
        <v>0</v>
      </c>
      <c r="E55" s="9">
        <f t="shared" si="2"/>
        <v>0</v>
      </c>
      <c r="F55" s="9">
        <v>0</v>
      </c>
      <c r="G55" s="9">
        <v>0</v>
      </c>
      <c r="H55" s="13">
        <f t="shared" si="3"/>
        <v>0</v>
      </c>
    </row>
    <row r="56" spans="2:8" ht="12" customHeight="1" x14ac:dyDescent="0.2">
      <c r="B56" s="6" t="s">
        <v>38</v>
      </c>
      <c r="C56" s="9">
        <v>3000</v>
      </c>
      <c r="D56" s="9">
        <v>-3000</v>
      </c>
      <c r="E56" s="9">
        <f t="shared" si="2"/>
        <v>0</v>
      </c>
      <c r="F56" s="9">
        <v>0</v>
      </c>
      <c r="G56" s="9">
        <v>0</v>
      </c>
      <c r="H56" s="13">
        <f t="shared" si="3"/>
        <v>0</v>
      </c>
    </row>
    <row r="57" spans="2:8" s="15" customFormat="1" x14ac:dyDescent="0.2">
      <c r="B57" s="6"/>
      <c r="C57" s="9"/>
      <c r="D57" s="9"/>
      <c r="E57" s="9"/>
      <c r="F57" s="9"/>
      <c r="G57" s="9"/>
      <c r="H57" s="13"/>
    </row>
    <row r="58" spans="2:8" x14ac:dyDescent="0.2">
      <c r="B58" s="2" t="s">
        <v>11</v>
      </c>
      <c r="C58" s="10">
        <f>C9+C33</f>
        <v>85276386</v>
      </c>
      <c r="D58" s="10">
        <f>D9+D33</f>
        <v>16925274.170000002</v>
      </c>
      <c r="E58" s="10">
        <f>E9+E33</f>
        <v>102201660.16999999</v>
      </c>
      <c r="F58" s="10">
        <f>F9+F33</f>
        <v>47871118.810000002</v>
      </c>
      <c r="G58" s="10">
        <f>G9+G33</f>
        <v>45580430.079999998</v>
      </c>
      <c r="H58" s="10">
        <f>H9+H33</f>
        <v>54330541.359999992</v>
      </c>
    </row>
    <row r="59" spans="2:8" ht="13.5" thickBot="1" x14ac:dyDescent="0.25">
      <c r="B59" s="4"/>
      <c r="C59" s="14"/>
      <c r="D59" s="14"/>
      <c r="E59" s="14"/>
      <c r="F59" s="14"/>
      <c r="G59" s="14"/>
      <c r="H59" s="14"/>
    </row>
    <row r="744" spans="2:8" ht="409.6" x14ac:dyDescent="0.25">
      <c r="B744" s="16"/>
      <c r="C744" s="16"/>
      <c r="D744" s="16"/>
      <c r="E744" s="16"/>
      <c r="F744" s="16"/>
      <c r="G744" s="16"/>
      <c r="H744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axel reyes</cp:lastModifiedBy>
  <cp:lastPrinted>2016-12-22T17:30:19Z</cp:lastPrinted>
  <dcterms:created xsi:type="dcterms:W3CDTF">2016-10-11T20:43:07Z</dcterms:created>
  <dcterms:modified xsi:type="dcterms:W3CDTF">2021-07-10T04:24:55Z</dcterms:modified>
</cp:coreProperties>
</file>