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3er_trimestre\Estados Financieros\"/>
    </mc:Choice>
  </mc:AlternateContent>
  <bookViews>
    <workbookView xWindow="0" yWindow="0" windowWidth="19200" windowHeight="10785"/>
  </bookViews>
  <sheets>
    <sheet name="F1_ESF" sheetId="1" r:id="rId1"/>
  </sheets>
  <definedNames>
    <definedName name="_xlnm.Print_Titles" localSheetId="0">F1_ESF!$2:$5</definedName>
  </definedNames>
  <calcPr calcId="162913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F79" i="1" s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G47" i="1"/>
  <c r="G59" i="1"/>
  <c r="G81" i="1" s="1"/>
  <c r="D47" i="1"/>
  <c r="D62" i="1" s="1"/>
  <c r="F47" i="1" l="1"/>
  <c r="F59" i="1" s="1"/>
  <c r="F81" i="1" s="1"/>
  <c r="C47" i="1"/>
  <c r="C62" i="1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<sst xmlns="http://schemas.openxmlformats.org/spreadsheetml/2006/main" count="128" uniqueCount="125">
  <si>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</si>
  <si>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</si>
  <si>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</si>
  <si>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</si>
  <si>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</si>
  <si>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</si>
  <si>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</si>
  <si>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</si>
  <si>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</si>
  <si>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</si>
  <si>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</si>
  <si>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</si>
  <si>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</si>
  <si>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</si>
  <si>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</si>
  <si>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</si>
  <si>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</si>
  <si>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</si>
  <si>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</si>
  <si>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</si>
  <si>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</si>
  <si>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</si>
  <si>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</si>
  <si>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</si>
  <si>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</si>
  <si>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</si>
  <si>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</si>
  <si>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</si>
  <si>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</si>
  <si>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</si>
  <si>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</si>
  <si>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</si>
  <si>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</si>
  <si>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</si>
  <si>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</si>
  <si>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</si>
  <si>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</si>
  <si>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</si>
  <si>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</si>
  <si>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</si>
  <si>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</si>
  <si>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</si>
  <si>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</si>
  <si>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</si>
  <si>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</si>
  <si>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</si>
  <si>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</si>
  <si>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</si>
  <si>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</si>
  <si>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</si>
  <si>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</si>
  <si>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</si>
  <si>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</si>
  <si>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</si>
  <si>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</si>
  <si>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</si>
  <si>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</si>
  <si>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</si>
  <si>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</si>
  <si>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</si>
  <si>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</si>
  <si>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</si>
  <si>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</si>
  <si>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</si>
  <si>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</si>
  <si>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</si>
  <si>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</si>
  <si>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</si>
  <si>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</si>
  <si>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</si>
  <si>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</si>
  <si>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</si>
  <si>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</si>
  <si>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</si>
  <si>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</si>
  <si>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</si>
  <si>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</si>
  <si>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</si>
  <si>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</si>
  <si>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</si>
  <si>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</si>
  <si>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</si>
  <si>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</si>
  <si>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</si>
  <si>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</si>
  <si>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</si>
  <si>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</si>
  <si>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</si>
  <si>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</si>
  <si>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</si>
  <si>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</si>
  <si>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</si>
  <si>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</si>
  <si>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</si>
  <si>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</si>
  <si>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</si>
  <si>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</si>
  <si>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</si>
  <si>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</si>
  <si>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</si>
  <si>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</si>
  <si>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</si>
  <si>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</si>
  <si>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</si>
  <si>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</si>
  <si>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</si>
  <si>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</si>
  <si>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</si>
  <si>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</si>
  <si>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</si>
  <si>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</si>
  <si>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</si>
  <si>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</si>
  <si>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</si>
  <si>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</si>
  <si>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</si>
  <si>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</si>
  <si>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</si>
  <si>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</si>
  <si>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</si>
  <si>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</si>
  <si>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2023 (d)</t>
  </si>
  <si>
    <t>31 de diciembre de 2022 (e)</t>
  </si>
  <si>
    <t>.</t>
  </si>
  <si>
    <t>Al 31 de diciembre de 2022 y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</si>
</sst>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297" y="77529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="86" zoomScaleNormal="86" workbookViewId="0">
      <selection activeCell="F71" sqref="F71"/>
    </sheetView>
  </sheetViews>
  <sheetFormatPr baseColWidth="10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9"/>
      <c r="C1" s="29"/>
      <c r="D1" s="29"/>
      <c r="E1" s="29"/>
      <c r="F1" s="29"/>
      <c r="G1" s="29"/>
    </row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124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39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9">
        <f>SUM(C10:C16)</f>
        <v>16625347</v>
      </c>
      <c r="D9" s="9">
        <f>SUM(D10:D16)</f>
        <v>9520148.8099999987</v>
      </c>
      <c r="E9" s="11" t="s">
        <v>8</v>
      </c>
      <c r="F9" s="9">
        <f>SUM(F10:F18)</f>
        <v>3190088</v>
      </c>
      <c r="G9" s="9">
        <f>SUM(G10:G18)</f>
        <v>4731681.12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1788024</v>
      </c>
      <c r="G10" s="9">
        <v>1861583.22</v>
      </c>
    </row>
    <row r="11" spans="2:7" x14ac:dyDescent="0.2">
      <c r="B11" s="12" t="s">
        <v>11</v>
      </c>
      <c r="C11" s="9">
        <v>12389139</v>
      </c>
      <c r="D11" s="9">
        <v>5557855.0499999998</v>
      </c>
      <c r="E11" s="13" t="s">
        <v>12</v>
      </c>
      <c r="F11" s="9">
        <v>62330</v>
      </c>
      <c r="G11" s="9">
        <v>93189.72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4236208</v>
      </c>
      <c r="D13" s="9">
        <v>3962293.76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1112684</v>
      </c>
      <c r="G16" s="9">
        <v>2559756.37</v>
      </c>
    </row>
    <row r="17" spans="2:7" ht="25.5" x14ac:dyDescent="0.2">
      <c r="B17" s="10" t="s">
        <v>23</v>
      </c>
      <c r="C17" s="9">
        <f>SUM(C18:C24)</f>
        <v>6579034.8700000001</v>
      </c>
      <c r="D17" s="9">
        <f>SUM(D18:D24)</f>
        <v>6572999.2300000004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227050</v>
      </c>
      <c r="G18" s="9">
        <v>217151.81</v>
      </c>
    </row>
    <row r="19" spans="2:7" x14ac:dyDescent="0.2">
      <c r="B19" s="12" t="s">
        <v>27</v>
      </c>
      <c r="C19" s="9">
        <v>6569762.8700000001</v>
      </c>
      <c r="D19" s="9">
        <v>6569762.5700000003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7817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 x14ac:dyDescent="0.2">
      <c r="B24" s="12" t="s">
        <v>37</v>
      </c>
      <c r="C24" s="9">
        <v>1455</v>
      </c>
      <c r="D24" s="9">
        <v>3236.66</v>
      </c>
      <c r="E24" s="13" t="s">
        <v>38</v>
      </c>
      <c r="F24" s="9">
        <v>0</v>
      </c>
      <c r="G24" s="9">
        <v>0</v>
      </c>
    </row>
    <row r="25" spans="2:7" ht="25.5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35220</v>
      </c>
      <c r="G27" s="9">
        <f>SUM(G28:G30)</f>
        <v>30712.52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35220</v>
      </c>
      <c r="G28" s="9">
        <v>30712.52</v>
      </c>
    </row>
    <row r="29" spans="2:7" ht="25.5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46461</v>
      </c>
      <c r="G42" s="9">
        <f>SUM(G43:G45)</f>
        <v>38692.47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46461</v>
      </c>
      <c r="G43" s="9">
        <v>38692.47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ht="25.5" x14ac:dyDescent="0.2">
      <c r="B47" s="6" t="s">
        <v>81</v>
      </c>
      <c r="C47" s="9">
        <f>C9+C17+C25+C31+C37+C38+C41</f>
        <v>23204381.870000001</v>
      </c>
      <c r="D47" s="9">
        <f>D9+D17+D25+D31+D37+D38+D41</f>
        <v>16093148.039999999</v>
      </c>
      <c r="E47" s="8" t="s">
        <v>82</v>
      </c>
      <c r="F47" s="9">
        <f>F9+F19+F23+F26+F27+F31+F38+F42</f>
        <v>3271769</v>
      </c>
      <c r="G47" s="9">
        <f>G9+G19+G23+G26+G27+G31+G38+G42</f>
        <v>4801086.1099999994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1050000</v>
      </c>
      <c r="D50" s="9">
        <v>1050000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 x14ac:dyDescent="0.2">
      <c r="B52" s="10" t="s">
        <v>89</v>
      </c>
      <c r="C52" s="9">
        <v>81052700.739999995</v>
      </c>
      <c r="D52" s="9">
        <v>81052700.739999995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79981930.659999996</v>
      </c>
      <c r="D53" s="9">
        <v>79875257.379999995</v>
      </c>
      <c r="E53" s="11" t="s">
        <v>92</v>
      </c>
      <c r="F53" s="9">
        <v>0</v>
      </c>
      <c r="G53" s="9">
        <v>0</v>
      </c>
    </row>
    <row r="54" spans="2:7" ht="25.5" x14ac:dyDescent="0.2">
      <c r="B54" s="10" t="s">
        <v>93</v>
      </c>
      <c r="C54" s="9">
        <v>11</v>
      </c>
      <c r="D54" s="9">
        <v>2493370.65</v>
      </c>
      <c r="E54" s="11" t="s">
        <v>94</v>
      </c>
      <c r="F54" s="9">
        <v>0</v>
      </c>
      <c r="G54" s="9">
        <v>0</v>
      </c>
    </row>
    <row r="55" spans="2:7" ht="25.5" x14ac:dyDescent="0.2">
      <c r="B55" s="10" t="s">
        <v>95</v>
      </c>
      <c r="C55" s="9">
        <v>-136483638.46000001</v>
      </c>
      <c r="D55" s="9">
        <v>-138157530.84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3271769</v>
      </c>
      <c r="G59" s="9">
        <f>G47+G57</f>
        <v>4801086.1099999994</v>
      </c>
    </row>
    <row r="60" spans="2:7" ht="25.5" x14ac:dyDescent="0.2">
      <c r="B60" s="6" t="s">
        <v>102</v>
      </c>
      <c r="C60" s="9">
        <f>SUM(C50:C58)</f>
        <v>25601003.939999968</v>
      </c>
      <c r="D60" s="9">
        <f>SUM(D50:D58)</f>
        <v>26313797.930000007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48805385.809999973</v>
      </c>
      <c r="D62" s="9">
        <f>D47+D60</f>
        <v>42406945.970000006</v>
      </c>
      <c r="E62" s="8"/>
      <c r="F62" s="9"/>
      <c r="G62" s="9"/>
    </row>
    <row r="63" spans="2:7" ht="25.5" x14ac:dyDescent="0.2">
      <c r="B63" s="10"/>
      <c r="C63" s="9"/>
      <c r="D63" s="9"/>
      <c r="E63" s="8" t="s">
        <v>105</v>
      </c>
      <c r="F63" s="9">
        <f>SUM(F64:F66)</f>
        <v>24011810.41</v>
      </c>
      <c r="G63" s="9">
        <f>SUM(G64:G66)</f>
        <v>24555300.039999999</v>
      </c>
    </row>
    <row r="64" spans="2:7" x14ac:dyDescent="0.2">
      <c r="B64" s="10"/>
      <c r="C64" s="9"/>
      <c r="D64" s="9"/>
      <c r="E64" s="11" t="s">
        <v>106</v>
      </c>
      <c r="F64" s="9">
        <v>23593383.41</v>
      </c>
      <c r="G64" s="9">
        <v>24136873.039999999</v>
      </c>
    </row>
    <row r="65" spans="2:7" x14ac:dyDescent="0.2">
      <c r="B65" s="10"/>
      <c r="C65" s="9"/>
      <c r="D65" s="9"/>
      <c r="E65" s="11" t="s">
        <v>107</v>
      </c>
      <c r="F65" s="9">
        <v>418427</v>
      </c>
      <c r="G65" s="9">
        <v>418427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ht="25.5" x14ac:dyDescent="0.2">
      <c r="B68" s="10"/>
      <c r="C68" s="9"/>
      <c r="D68" s="9"/>
      <c r="E68" s="8" t="s">
        <v>109</v>
      </c>
      <c r="F68" s="9">
        <f>SUM(F69:F73)</f>
        <v>21521806.259999998</v>
      </c>
      <c r="G68" s="9">
        <f>SUM(G69:G73)</f>
        <v>13050559.82</v>
      </c>
    </row>
    <row r="69" spans="2:7" x14ac:dyDescent="0.2">
      <c r="B69" s="10"/>
      <c r="C69" s="9"/>
      <c r="D69" s="9"/>
      <c r="E69" s="11" t="s">
        <v>110</v>
      </c>
      <c r="F69" s="9">
        <v>8992840</v>
      </c>
      <c r="G69" s="9">
        <v>-143200.28</v>
      </c>
    </row>
    <row r="70" spans="2:7" x14ac:dyDescent="0.2">
      <c r="B70" s="10"/>
      <c r="C70" s="9"/>
      <c r="D70" s="9"/>
      <c r="E70" s="11" t="s">
        <v>111</v>
      </c>
      <c r="F70" s="9">
        <v>6887092</v>
      </c>
      <c r="G70" s="9">
        <v>7551885.8399999999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5641874.2599999998</v>
      </c>
      <c r="G72" s="9">
        <v>5641874.2599999998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45533616.670000002</v>
      </c>
      <c r="G79" s="9">
        <f>G63+G68+G75</f>
        <v>37605859.859999999</v>
      </c>
    </row>
    <row r="80" spans="2:7" x14ac:dyDescent="0.2">
      <c r="B80" s="10"/>
      <c r="C80" s="9"/>
      <c r="D80" s="9"/>
      <c r="E80" s="11"/>
      <c r="F80" s="9"/>
      <c r="G80" s="9"/>
    </row>
    <row r="81" spans="2:7" ht="25.5" x14ac:dyDescent="0.2">
      <c r="B81" s="10"/>
      <c r="C81" s="9"/>
      <c r="D81" s="9"/>
      <c r="E81" s="8" t="s">
        <v>119</v>
      </c>
      <c r="F81" s="9">
        <f>F59+F79</f>
        <v>48805385.670000002</v>
      </c>
      <c r="G81" s="9">
        <f>G59+G79</f>
        <v>42406945.969999999</v>
      </c>
    </row>
    <row r="82" spans="2:7" ht="13.5" thickBot="1" x14ac:dyDescent="0.25">
      <c r="B82" s="16"/>
      <c r="C82" s="17"/>
      <c r="D82" s="17"/>
      <c r="E82" s="18"/>
      <c r="F82" s="19"/>
      <c r="G82" s="19" t="s">
        <v>123</v>
      </c>
    </row>
  </sheetData>
  <mergeCells count="5">
    <mergeCell ref="B2:G2"/>
    <mergeCell ref="B3:G3"/>
    <mergeCell ref="B4:G4"/>
    <mergeCell ref="B5:G5"/>
    <mergeCell ref="B1:G1"/>
  </mergeCells>
  <pageMargins left="0.17" right="0.17" top="0.18914473684210525" bottom="2.4671052631578948E-2" header="0.33" footer="1.41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2023-04-19T14:42:10Z</cp:lastPrinted>
  <dcterms:created xsi:type="dcterms:W3CDTF">2016-10-11T18:36:49Z</dcterms:created>
  <dcterms:modified xsi:type="dcterms:W3CDTF">2023-10-23T16:03:24Z</dcterms:modified>
</cp:coreProperties>
</file>