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1er trimestre 2024\"/>
    </mc:Choice>
  </mc:AlternateContent>
  <bookViews>
    <workbookView xWindow="0" yWindow="0" windowWidth="19200" windowHeight="10290"/>
  </bookViews>
  <sheets>
    <sheet name="marzo" sheetId="1" r:id="rId1"/>
  </sheets>
  <definedNames>
    <definedName name="_xlnm.Print_Titles" localSheetId="0">marzo!$1:$6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17" i="1"/>
  <c r="C17" i="1"/>
  <c r="E19" i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B47" i="1"/>
  <c r="C47" i="1"/>
  <c r="E47" i="1"/>
  <c r="F47" i="1"/>
  <c r="E57" i="1"/>
  <c r="F57" i="1"/>
  <c r="E59" i="1"/>
  <c r="F59" i="1"/>
  <c r="B60" i="1"/>
  <c r="C60" i="1"/>
  <c r="B62" i="1"/>
  <c r="C62" i="1"/>
  <c r="E63" i="1"/>
  <c r="F63" i="1"/>
  <c r="E68" i="1"/>
  <c r="F68" i="1"/>
  <c r="E75" i="1"/>
  <c r="F75" i="1"/>
  <c r="E79" i="1"/>
  <c r="F79" i="1"/>
  <c r="E81" i="1"/>
  <c r="F81" i="1"/>
</calcChain>
</file>

<file path=xl/sharedStrings.xml><?xml version="1.0" encoding="utf-8"?>
<sst xmlns="http://schemas.openxmlformats.org/spreadsheetml/2006/main" count="127" uniqueCount="124">
  <si>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</si>
  <si>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</si>
  <si>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</si>
  <si>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</si>
  <si>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</si>
  <si>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</si>
  <si>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</si>
  <si>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</si>
  <si>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</si>
  <si>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</si>
  <si>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</si>
  <si>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</si>
  <si>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</si>
  <si>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</si>
  <si>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</si>
  <si>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</si>
  <si>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</si>
  <si>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</si>
  <si>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</si>
  <si>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</si>
  <si>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</si>
  <si>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</si>
  <si>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</si>
  <si>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</si>
  <si>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</si>
  <si>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</si>
  <si>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</si>
  <si>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</si>
  <si>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</si>
  <si>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</si>
  <si>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</si>
  <si>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</si>
  <si>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</si>
  <si>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</si>
  <si>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</si>
  <si>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</si>
  <si>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</si>
  <si>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</si>
  <si>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</si>
  <si>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</si>
  <si>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</si>
  <si>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</si>
  <si>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</si>
  <si>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</si>
  <si>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</si>
  <si>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</si>
  <si>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</si>
  <si>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</si>
  <si>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</si>
  <si>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</si>
  <si>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</si>
  <si>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</si>
  <si>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</si>
  <si>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</si>
  <si>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</si>
  <si>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</si>
  <si>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</si>
  <si>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</si>
  <si>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</si>
  <si>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</si>
  <si>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</si>
  <si>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</si>
  <si>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</si>
  <si>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</si>
  <si>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</si>
  <si>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</si>
  <si>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</si>
  <si>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</si>
  <si>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</si>
  <si>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</si>
  <si>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</si>
  <si>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</si>
  <si>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</si>
  <si>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</si>
  <si>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</si>
  <si>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</si>
  <si>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</si>
  <si>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</si>
  <si>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</si>
  <si>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</si>
  <si>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</si>
  <si>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</si>
  <si>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</si>
  <si>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</si>
  <si>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</si>
  <si>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</si>
  <si>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</si>
  <si>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</si>
  <si>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</si>
  <si>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</si>
  <si>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</si>
  <si>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</si>
  <si>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</si>
  <si>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</si>
  <si>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</si>
  <si>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</si>
  <si>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</si>
  <si>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</si>
  <si>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</si>
  <si>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</si>
  <si>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</si>
  <si>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</si>
  <si>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</si>
  <si>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</si>
  <si>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</si>
  <si>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</si>
  <si>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</si>
  <si>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</si>
  <si>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</si>
  <si>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</si>
  <si>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</si>
  <si>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</si>
  <si>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</si>
  <si>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</si>
  <si>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</si>
  <si>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</si>
  <si>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</si>
  <si>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</si>
  <si>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</si>
  <si>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</si>
  <si>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>(PESOS)</t>
  </si>
  <si>
    <t>Al 31 de Marzo de 2024 y al 31 de Diciembre de 2023 (b)</t>
  </si>
  <si>
    <t>Estado de Situación Financiera Detallado - LDF</t>
  </si>
  <si>
    <t>UNIVERSIDAD TECNOLOGICA DEL VALLE DEL MEZQUITAL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</si>
</sst>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3184625</xdr:colOff>
      <xdr:row>0</xdr:row>
      <xdr:rowOff>0</xdr:rowOff>
    </xdr:from>
    <xdr:ext cx="11476849" cy="1143000"/>
    <xdr:pic>
      <xdr:nvPicPr>
        <xdr:cNvPr id="2" name="Imagen 1">
          <a:extLst>
            <a:ext uri="{FF2B5EF4-FFF2-40B4-BE49-F238E27FC236}">
              <a16:creationId xmlns:a16="http://schemas.microsoft.com/office/drawing/2014/main" id="{1552B0AD-314F-4E3B-8F60-436FA1012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625" y="0"/>
          <a:ext cx="11476849" cy="1143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55" zoomScale="66" zoomScaleNormal="66" zoomScalePageLayoutView="68" workbookViewId="0">
      <selection activeCell="A68" sqref="A68"/>
    </sheetView>
  </sheetViews>
  <sheetFormatPr baseColWidth="10" defaultRowHeight="15" x14ac:dyDescent="0.25"/>
  <cols>
    <col min="1" max="1" width="70.85546875" customWidth="1"/>
    <col min="2" max="2" width="27.5703125" customWidth="1"/>
    <col min="3" max="3" width="26.28515625" customWidth="1"/>
    <col min="4" max="4" width="86" customWidth="1"/>
    <col min="5" max="5" width="22.7109375" bestFit="1" customWidth="1"/>
    <col min="6" max="6" width="26.42578125" customWidth="1"/>
  </cols>
  <sheetData>
    <row r="1" spans="1:6" ht="98.25" customHeight="1" thickBot="1" x14ac:dyDescent="0.4">
      <c r="A1" s="17"/>
      <c r="B1" s="17"/>
      <c r="C1" s="17"/>
      <c r="D1" s="17"/>
      <c r="E1" s="17"/>
      <c r="F1" s="17"/>
    </row>
    <row r="2" spans="1:6" ht="26.25" x14ac:dyDescent="0.25">
      <c r="A2" s="18" t="s">
        <v>123</v>
      </c>
      <c r="B2" s="19"/>
      <c r="C2" s="19"/>
      <c r="D2" s="19"/>
      <c r="E2" s="19"/>
      <c r="F2" s="20"/>
    </row>
    <row r="3" spans="1:6" ht="26.25" x14ac:dyDescent="0.25">
      <c r="A3" s="21" t="s">
        <v>122</v>
      </c>
      <c r="B3" s="22"/>
      <c r="C3" s="22"/>
      <c r="D3" s="22"/>
      <c r="E3" s="22"/>
      <c r="F3" s="23"/>
    </row>
    <row r="4" spans="1:6" ht="26.25" x14ac:dyDescent="0.25">
      <c r="A4" s="21" t="s">
        <v>121</v>
      </c>
      <c r="B4" s="22"/>
      <c r="C4" s="22"/>
      <c r="D4" s="22"/>
      <c r="E4" s="22"/>
      <c r="F4" s="23"/>
    </row>
    <row r="5" spans="1:6" ht="27" thickBot="1" x14ac:dyDescent="0.3">
      <c r="A5" s="24" t="s">
        <v>120</v>
      </c>
      <c r="B5" s="25"/>
      <c r="C5" s="25"/>
      <c r="D5" s="25"/>
      <c r="E5" s="25"/>
      <c r="F5" s="26"/>
    </row>
    <row r="6" spans="1:6" ht="68.25" customHeight="1" thickBot="1" x14ac:dyDescent="0.3">
      <c r="A6" s="14" t="s">
        <v>119</v>
      </c>
      <c r="B6" s="13" t="s">
        <v>118</v>
      </c>
      <c r="C6" s="13" t="s">
        <v>117</v>
      </c>
      <c r="D6" s="13" t="s">
        <v>119</v>
      </c>
      <c r="E6" s="13" t="s">
        <v>118</v>
      </c>
      <c r="F6" s="13" t="s">
        <v>117</v>
      </c>
    </row>
    <row r="7" spans="1:6" ht="26.25" x14ac:dyDescent="0.25">
      <c r="A7" s="6" t="s">
        <v>116</v>
      </c>
      <c r="B7" s="12"/>
      <c r="C7" s="12"/>
      <c r="D7" s="3" t="s">
        <v>115</v>
      </c>
      <c r="E7" s="12"/>
      <c r="F7" s="12"/>
    </row>
    <row r="8" spans="1:6" ht="26.25" x14ac:dyDescent="0.25">
      <c r="A8" s="6" t="s">
        <v>114</v>
      </c>
      <c r="B8" s="2"/>
      <c r="C8" s="2"/>
      <c r="D8" s="3" t="s">
        <v>113</v>
      </c>
      <c r="E8" s="2"/>
      <c r="F8" s="2"/>
    </row>
    <row r="9" spans="1:6" ht="51" x14ac:dyDescent="0.25">
      <c r="A9" s="4" t="s">
        <v>112</v>
      </c>
      <c r="B9" s="2">
        <f>SUM(B10:B16)</f>
        <v>18500494</v>
      </c>
      <c r="C9" s="2">
        <f>SUM(C10:C16)</f>
        <v>9499242</v>
      </c>
      <c r="D9" s="5" t="s">
        <v>111</v>
      </c>
      <c r="E9" s="2">
        <f>SUM(E10:E18)</f>
        <v>5116302</v>
      </c>
      <c r="F9" s="2">
        <f>SUM(F10:F18)</f>
        <v>7414144</v>
      </c>
    </row>
    <row r="10" spans="1:6" ht="51" x14ac:dyDescent="0.25">
      <c r="A10" s="4" t="s">
        <v>110</v>
      </c>
      <c r="B10" s="2">
        <v>0</v>
      </c>
      <c r="C10" s="2">
        <v>0</v>
      </c>
      <c r="D10" s="8" t="s">
        <v>109</v>
      </c>
      <c r="E10" s="2">
        <v>2757983</v>
      </c>
      <c r="F10" s="2">
        <v>1575535</v>
      </c>
    </row>
    <row r="11" spans="1:6" ht="25.5" x14ac:dyDescent="0.25">
      <c r="A11" s="4" t="s">
        <v>108</v>
      </c>
      <c r="B11" s="2">
        <v>3021165</v>
      </c>
      <c r="C11" s="2">
        <v>5151443</v>
      </c>
      <c r="D11" s="8" t="s">
        <v>107</v>
      </c>
      <c r="E11" s="2">
        <v>1095452</v>
      </c>
      <c r="F11" s="2">
        <v>3366007</v>
      </c>
    </row>
    <row r="12" spans="1:6" ht="51" x14ac:dyDescent="0.25">
      <c r="A12" s="4" t="s">
        <v>106</v>
      </c>
      <c r="B12" s="2">
        <v>0</v>
      </c>
      <c r="C12" s="2">
        <v>0</v>
      </c>
      <c r="D12" s="8" t="s">
        <v>105</v>
      </c>
      <c r="E12" s="2">
        <v>0</v>
      </c>
      <c r="F12" s="2">
        <v>0</v>
      </c>
    </row>
    <row r="13" spans="1:6" ht="51" x14ac:dyDescent="0.25">
      <c r="A13" s="4" t="s">
        <v>104</v>
      </c>
      <c r="B13" s="2">
        <v>0</v>
      </c>
      <c r="C13" s="2">
        <v>4347799</v>
      </c>
      <c r="D13" s="8" t="s">
        <v>103</v>
      </c>
      <c r="E13" s="2">
        <v>0</v>
      </c>
      <c r="F13" s="2">
        <v>0</v>
      </c>
    </row>
    <row r="14" spans="1:6" ht="51" x14ac:dyDescent="0.25">
      <c r="A14" s="4" t="s">
        <v>102</v>
      </c>
      <c r="B14" s="2">
        <v>15479329</v>
      </c>
      <c r="C14" s="2">
        <v>0</v>
      </c>
      <c r="D14" s="8" t="s">
        <v>101</v>
      </c>
      <c r="E14" s="2">
        <v>0</v>
      </c>
      <c r="F14" s="2">
        <v>0</v>
      </c>
    </row>
    <row r="15" spans="1:6" ht="51" x14ac:dyDescent="0.25">
      <c r="A15" s="4" t="s">
        <v>100</v>
      </c>
      <c r="B15" s="2">
        <v>0</v>
      </c>
      <c r="C15" s="2">
        <v>0</v>
      </c>
      <c r="D15" s="8" t="s">
        <v>99</v>
      </c>
      <c r="E15" s="2">
        <v>0</v>
      </c>
      <c r="F15" s="2">
        <v>0</v>
      </c>
    </row>
    <row r="16" spans="1:6" ht="51" x14ac:dyDescent="0.25">
      <c r="A16" s="4" t="s">
        <v>98</v>
      </c>
      <c r="B16" s="2">
        <v>0</v>
      </c>
      <c r="C16" s="2">
        <v>0</v>
      </c>
      <c r="D16" s="8" t="s">
        <v>97</v>
      </c>
      <c r="E16" s="2">
        <v>1011139</v>
      </c>
      <c r="F16" s="2">
        <v>2222986</v>
      </c>
    </row>
    <row r="17" spans="1:6" ht="76.5" x14ac:dyDescent="0.25">
      <c r="A17" s="4" t="s">
        <v>96</v>
      </c>
      <c r="B17" s="2">
        <f>SUM(B18:B24)</f>
        <v>6819175</v>
      </c>
      <c r="C17" s="2">
        <f>SUM(C18:C24)</f>
        <v>9147069</v>
      </c>
      <c r="D17" s="8" t="s">
        <v>95</v>
      </c>
      <c r="E17" s="2">
        <v>0</v>
      </c>
      <c r="F17" s="2">
        <v>0</v>
      </c>
    </row>
    <row r="18" spans="1:6" ht="51" x14ac:dyDescent="0.25">
      <c r="A18" s="4" t="s">
        <v>94</v>
      </c>
      <c r="B18" s="2">
        <v>0</v>
      </c>
      <c r="C18" s="2">
        <v>0</v>
      </c>
      <c r="D18" s="8" t="s">
        <v>93</v>
      </c>
      <c r="E18" s="2">
        <v>251728</v>
      </c>
      <c r="F18" s="2">
        <v>249616</v>
      </c>
    </row>
    <row r="19" spans="1:6" ht="51" x14ac:dyDescent="0.25">
      <c r="A19" s="4" t="s">
        <v>92</v>
      </c>
      <c r="B19" s="2">
        <v>6818263</v>
      </c>
      <c r="C19" s="2">
        <v>9143362</v>
      </c>
      <c r="D19" s="5" t="s">
        <v>91</v>
      </c>
      <c r="E19" s="2">
        <f>SUM(E20:E22)</f>
        <v>0</v>
      </c>
      <c r="F19" s="2">
        <f>SUM(F20:F22)</f>
        <v>0</v>
      </c>
    </row>
    <row r="20" spans="1:6" ht="51" x14ac:dyDescent="0.25">
      <c r="A20" s="4" t="s">
        <v>90</v>
      </c>
      <c r="B20" s="2">
        <v>0</v>
      </c>
      <c r="C20" s="2">
        <v>0</v>
      </c>
      <c r="D20" s="8" t="s">
        <v>89</v>
      </c>
      <c r="E20" s="2">
        <v>0</v>
      </c>
      <c r="F20" s="2">
        <v>0</v>
      </c>
    </row>
    <row r="21" spans="1:6" ht="51" x14ac:dyDescent="0.25">
      <c r="A21" s="4" t="s">
        <v>88</v>
      </c>
      <c r="B21" s="2">
        <v>0</v>
      </c>
      <c r="C21" s="2">
        <v>0</v>
      </c>
      <c r="D21" s="8" t="s">
        <v>87</v>
      </c>
      <c r="E21" s="2">
        <v>0</v>
      </c>
      <c r="F21" s="2">
        <v>0</v>
      </c>
    </row>
    <row r="22" spans="1:6" ht="51" x14ac:dyDescent="0.25">
      <c r="A22" s="4" t="s">
        <v>86</v>
      </c>
      <c r="B22" s="2">
        <v>0</v>
      </c>
      <c r="C22" s="2">
        <v>0</v>
      </c>
      <c r="D22" s="8" t="s">
        <v>85</v>
      </c>
      <c r="E22" s="2">
        <v>0</v>
      </c>
      <c r="F22" s="2">
        <v>0</v>
      </c>
    </row>
    <row r="23" spans="1:6" ht="51" x14ac:dyDescent="0.25">
      <c r="A23" s="4" t="s">
        <v>84</v>
      </c>
      <c r="B23" s="2">
        <v>0</v>
      </c>
      <c r="C23" s="2">
        <v>0</v>
      </c>
      <c r="D23" s="5" t="s">
        <v>83</v>
      </c>
      <c r="E23" s="2">
        <f>SUM(E24:E25)</f>
        <v>0</v>
      </c>
      <c r="F23" s="2">
        <f>SUM(F24:F25)</f>
        <v>0</v>
      </c>
    </row>
    <row r="24" spans="1:6" ht="51" x14ac:dyDescent="0.25">
      <c r="A24" s="4" t="s">
        <v>82</v>
      </c>
      <c r="B24" s="2">
        <v>912</v>
      </c>
      <c r="C24" s="2">
        <v>3707</v>
      </c>
      <c r="D24" s="8" t="s">
        <v>81</v>
      </c>
      <c r="E24" s="2">
        <v>0</v>
      </c>
      <c r="F24" s="2">
        <v>0</v>
      </c>
    </row>
    <row r="25" spans="1:6" ht="51" x14ac:dyDescent="0.25">
      <c r="A25" s="4" t="s">
        <v>80</v>
      </c>
      <c r="B25" s="2">
        <f>SUM(B26:B30)</f>
        <v>0</v>
      </c>
      <c r="C25" s="2">
        <f>SUM(C26:C30)</f>
        <v>0</v>
      </c>
      <c r="D25" s="8" t="s">
        <v>79</v>
      </c>
      <c r="E25" s="2">
        <v>0</v>
      </c>
      <c r="F25" s="2">
        <v>0</v>
      </c>
    </row>
    <row r="26" spans="1:6" ht="76.5" x14ac:dyDescent="0.25">
      <c r="A26" s="4" t="s">
        <v>78</v>
      </c>
      <c r="B26" s="2">
        <v>0</v>
      </c>
      <c r="C26" s="2">
        <v>0</v>
      </c>
      <c r="D26" s="5" t="s">
        <v>77</v>
      </c>
      <c r="E26" s="2">
        <v>0</v>
      </c>
      <c r="F26" s="2">
        <v>0</v>
      </c>
    </row>
    <row r="27" spans="1:6" ht="76.5" x14ac:dyDescent="0.25">
      <c r="A27" s="4" t="s">
        <v>76</v>
      </c>
      <c r="B27" s="2">
        <v>0</v>
      </c>
      <c r="C27" s="2">
        <v>0</v>
      </c>
      <c r="D27" s="5" t="s">
        <v>75</v>
      </c>
      <c r="E27" s="2">
        <f>SUM(E28:E30)</f>
        <v>37059</v>
      </c>
      <c r="F27" s="2">
        <f>SUM(F28:F30)</f>
        <v>29716</v>
      </c>
    </row>
    <row r="28" spans="1:6" ht="76.5" x14ac:dyDescent="0.25">
      <c r="A28" s="4" t="s">
        <v>74</v>
      </c>
      <c r="B28" s="2">
        <v>0</v>
      </c>
      <c r="C28" s="2">
        <v>0</v>
      </c>
      <c r="D28" s="8" t="s">
        <v>73</v>
      </c>
      <c r="E28" s="2">
        <v>37059</v>
      </c>
      <c r="F28" s="2">
        <v>29716</v>
      </c>
    </row>
    <row r="29" spans="1:6" ht="51" x14ac:dyDescent="0.25">
      <c r="A29" s="4" t="s">
        <v>72</v>
      </c>
      <c r="B29" s="2">
        <v>0</v>
      </c>
      <c r="C29" s="2">
        <v>0</v>
      </c>
      <c r="D29" s="8" t="s">
        <v>71</v>
      </c>
      <c r="E29" s="2">
        <v>0</v>
      </c>
      <c r="F29" s="2">
        <v>0</v>
      </c>
    </row>
    <row r="30" spans="1:6" ht="51" x14ac:dyDescent="0.25">
      <c r="A30" s="4" t="s">
        <v>70</v>
      </c>
      <c r="B30" s="2">
        <v>0</v>
      </c>
      <c r="C30" s="2">
        <v>0</v>
      </c>
      <c r="D30" s="8" t="s">
        <v>69</v>
      </c>
      <c r="E30" s="2">
        <v>0</v>
      </c>
      <c r="F30" s="2">
        <v>0</v>
      </c>
    </row>
    <row r="31" spans="1:6" ht="76.5" x14ac:dyDescent="0.25">
      <c r="A31" s="4" t="s">
        <v>68</v>
      </c>
      <c r="B31" s="2">
        <f>SUM(B32:B36)</f>
        <v>0</v>
      </c>
      <c r="C31" s="2">
        <f>SUM(C32:C36)</f>
        <v>0</v>
      </c>
      <c r="D31" s="5" t="s">
        <v>67</v>
      </c>
      <c r="E31" s="2">
        <f>SUM(E32:E37)</f>
        <v>0</v>
      </c>
      <c r="F31" s="2">
        <f>SUM(F32:F37)</f>
        <v>0</v>
      </c>
    </row>
    <row r="32" spans="1:6" ht="51" x14ac:dyDescent="0.25">
      <c r="A32" s="4" t="s">
        <v>66</v>
      </c>
      <c r="B32" s="2">
        <v>0</v>
      </c>
      <c r="C32" s="2">
        <v>0</v>
      </c>
      <c r="D32" s="8" t="s">
        <v>65</v>
      </c>
      <c r="E32" s="2">
        <v>0</v>
      </c>
      <c r="F32" s="2">
        <v>0</v>
      </c>
    </row>
    <row r="33" spans="1:6" ht="51" x14ac:dyDescent="0.25">
      <c r="A33" s="4" t="s">
        <v>64</v>
      </c>
      <c r="B33" s="2">
        <v>0</v>
      </c>
      <c r="C33" s="2">
        <v>0</v>
      </c>
      <c r="D33" s="8" t="s">
        <v>63</v>
      </c>
      <c r="E33" s="2">
        <v>0</v>
      </c>
      <c r="F33" s="2">
        <v>0</v>
      </c>
    </row>
    <row r="34" spans="1:6" ht="51" x14ac:dyDescent="0.25">
      <c r="A34" s="4" t="s">
        <v>62</v>
      </c>
      <c r="B34" s="2">
        <v>0</v>
      </c>
      <c r="C34" s="2">
        <v>0</v>
      </c>
      <c r="D34" s="8" t="s">
        <v>61</v>
      </c>
      <c r="E34" s="2">
        <v>0</v>
      </c>
      <c r="F34" s="2">
        <v>0</v>
      </c>
    </row>
    <row r="35" spans="1:6" ht="76.5" x14ac:dyDescent="0.25">
      <c r="A35" s="4" t="s">
        <v>60</v>
      </c>
      <c r="B35" s="2">
        <v>0</v>
      </c>
      <c r="C35" s="2">
        <v>0</v>
      </c>
      <c r="D35" s="8" t="s">
        <v>59</v>
      </c>
      <c r="E35" s="2">
        <v>0</v>
      </c>
      <c r="F35" s="2">
        <v>0</v>
      </c>
    </row>
    <row r="36" spans="1:6" ht="51" x14ac:dyDescent="0.25">
      <c r="A36" s="4" t="s">
        <v>58</v>
      </c>
      <c r="B36" s="2">
        <v>0</v>
      </c>
      <c r="C36" s="2">
        <v>0</v>
      </c>
      <c r="D36" s="8" t="s">
        <v>57</v>
      </c>
      <c r="E36" s="2">
        <v>0</v>
      </c>
      <c r="F36" s="2">
        <v>0</v>
      </c>
    </row>
    <row r="37" spans="1:6" ht="25.5" x14ac:dyDescent="0.25">
      <c r="A37" s="4" t="s">
        <v>56</v>
      </c>
      <c r="B37" s="2">
        <v>0</v>
      </c>
      <c r="C37" s="2">
        <v>0</v>
      </c>
      <c r="D37" s="8" t="s">
        <v>55</v>
      </c>
      <c r="E37" s="2">
        <v>0</v>
      </c>
      <c r="F37" s="2">
        <v>0</v>
      </c>
    </row>
    <row r="38" spans="1:6" ht="51" x14ac:dyDescent="0.25">
      <c r="A38" s="4" t="s">
        <v>54</v>
      </c>
      <c r="B38" s="2">
        <f>SUM(B39:B40)</f>
        <v>0</v>
      </c>
      <c r="C38" s="2">
        <f>SUM(C39:C40)</f>
        <v>0</v>
      </c>
      <c r="D38" s="5" t="s">
        <v>53</v>
      </c>
      <c r="E38" s="2">
        <f>SUM(E39:E41)</f>
        <v>0</v>
      </c>
      <c r="F38" s="2">
        <f>SUM(F39:F41)</f>
        <v>0</v>
      </c>
    </row>
    <row r="39" spans="1:6" ht="76.5" x14ac:dyDescent="0.25">
      <c r="A39" s="11" t="s">
        <v>52</v>
      </c>
      <c r="B39" s="9">
        <v>0</v>
      </c>
      <c r="C39" s="9">
        <v>0</v>
      </c>
      <c r="D39" s="10" t="s">
        <v>51</v>
      </c>
      <c r="E39" s="9">
        <v>0</v>
      </c>
      <c r="F39" s="9">
        <v>0</v>
      </c>
    </row>
    <row r="40" spans="1:6" ht="51" x14ac:dyDescent="0.25">
      <c r="A40" s="4" t="s">
        <v>50</v>
      </c>
      <c r="B40" s="2">
        <v>0</v>
      </c>
      <c r="C40" s="2">
        <v>0</v>
      </c>
      <c r="D40" s="8" t="s">
        <v>49</v>
      </c>
      <c r="E40" s="2">
        <v>0</v>
      </c>
      <c r="F40" s="2">
        <v>0</v>
      </c>
    </row>
    <row r="41" spans="1:6" ht="51" x14ac:dyDescent="0.25">
      <c r="A41" s="4" t="s">
        <v>48</v>
      </c>
      <c r="B41" s="2">
        <f>SUM(B42:B45)</f>
        <v>0</v>
      </c>
      <c r="C41" s="2">
        <f>SUM(C42:C45)</f>
        <v>0</v>
      </c>
      <c r="D41" s="8" t="s">
        <v>47</v>
      </c>
      <c r="E41" s="2">
        <v>0</v>
      </c>
      <c r="F41" s="2">
        <v>0</v>
      </c>
    </row>
    <row r="42" spans="1:6" ht="25.5" x14ac:dyDescent="0.25">
      <c r="A42" s="4" t="s">
        <v>46</v>
      </c>
      <c r="B42" s="2">
        <v>0</v>
      </c>
      <c r="C42" s="2">
        <v>0</v>
      </c>
      <c r="D42" s="5" t="s">
        <v>45</v>
      </c>
      <c r="E42" s="2">
        <f>SUM(E43:E45)</f>
        <v>67252</v>
      </c>
      <c r="F42" s="2">
        <f>SUM(F43:F45)</f>
        <v>45458</v>
      </c>
    </row>
    <row r="43" spans="1:6" ht="51" x14ac:dyDescent="0.25">
      <c r="A43" s="4" t="s">
        <v>44</v>
      </c>
      <c r="B43" s="2">
        <v>0</v>
      </c>
      <c r="C43" s="2">
        <v>0</v>
      </c>
      <c r="D43" s="8" t="s">
        <v>43</v>
      </c>
      <c r="E43" s="2">
        <v>67252</v>
      </c>
      <c r="F43" s="2">
        <v>45458</v>
      </c>
    </row>
    <row r="44" spans="1:6" ht="76.5" x14ac:dyDescent="0.25">
      <c r="A44" s="4" t="s">
        <v>42</v>
      </c>
      <c r="B44" s="2">
        <v>0</v>
      </c>
      <c r="C44" s="2">
        <v>0</v>
      </c>
      <c r="D44" s="8" t="s">
        <v>41</v>
      </c>
      <c r="E44" s="2">
        <v>0</v>
      </c>
      <c r="F44" s="2">
        <v>0</v>
      </c>
    </row>
    <row r="45" spans="1:6" ht="51" x14ac:dyDescent="0.25">
      <c r="A45" s="4" t="s">
        <v>40</v>
      </c>
      <c r="B45" s="2">
        <v>0</v>
      </c>
      <c r="C45" s="2">
        <v>0</v>
      </c>
      <c r="D45" s="8" t="s">
        <v>39</v>
      </c>
      <c r="E45" s="2">
        <v>0</v>
      </c>
      <c r="F45" s="2">
        <v>0</v>
      </c>
    </row>
    <row r="46" spans="1:6" ht="25.5" x14ac:dyDescent="0.25">
      <c r="A46" s="4"/>
      <c r="B46" s="2"/>
      <c r="C46" s="2"/>
      <c r="D46" s="5"/>
      <c r="E46" s="2"/>
      <c r="F46" s="2"/>
    </row>
    <row r="47" spans="1:6" ht="52.5" x14ac:dyDescent="0.25">
      <c r="A47" s="6" t="s">
        <v>38</v>
      </c>
      <c r="B47" s="2">
        <f>B9+B17+B25+B31+B37+B38+B41</f>
        <v>25319669</v>
      </c>
      <c r="C47" s="2">
        <f>C9+C17+C25+C31+C37+C38+C41</f>
        <v>18646311</v>
      </c>
      <c r="D47" s="3" t="s">
        <v>37</v>
      </c>
      <c r="E47" s="2">
        <f>E9+E19+E23+E26+E27+E31+E38+E42</f>
        <v>5220613</v>
      </c>
      <c r="F47" s="2">
        <f>F9+F19+F23+F26+F27+F31+F38+F42</f>
        <v>7489318</v>
      </c>
    </row>
    <row r="48" spans="1:6" ht="26.25" x14ac:dyDescent="0.25">
      <c r="A48" s="6"/>
      <c r="B48" s="2"/>
      <c r="C48" s="2"/>
      <c r="D48" s="3"/>
      <c r="E48" s="2"/>
      <c r="F48" s="2"/>
    </row>
    <row r="49" spans="1:6" ht="26.25" x14ac:dyDescent="0.25">
      <c r="A49" s="6" t="s">
        <v>36</v>
      </c>
      <c r="B49" s="2"/>
      <c r="C49" s="2"/>
      <c r="D49" s="3" t="s">
        <v>35</v>
      </c>
      <c r="E49" s="2"/>
      <c r="F49" s="2"/>
    </row>
    <row r="50" spans="1:6" ht="51" x14ac:dyDescent="0.25">
      <c r="A50" s="4" t="s">
        <v>34</v>
      </c>
      <c r="B50" s="2">
        <v>1050000</v>
      </c>
      <c r="C50" s="2">
        <v>1050000</v>
      </c>
      <c r="D50" s="5" t="s">
        <v>33</v>
      </c>
      <c r="E50" s="2">
        <v>0</v>
      </c>
      <c r="F50" s="2">
        <v>0</v>
      </c>
    </row>
    <row r="51" spans="1:6" ht="51" x14ac:dyDescent="0.25">
      <c r="A51" s="4" t="s">
        <v>32</v>
      </c>
      <c r="B51" s="2">
        <v>0</v>
      </c>
      <c r="C51" s="2">
        <v>0</v>
      </c>
      <c r="D51" s="5" t="s">
        <v>31</v>
      </c>
      <c r="E51" s="2">
        <v>0</v>
      </c>
      <c r="F51" s="2">
        <v>0</v>
      </c>
    </row>
    <row r="52" spans="1:6" ht="51" x14ac:dyDescent="0.25">
      <c r="A52" s="4" t="s">
        <v>30</v>
      </c>
      <c r="B52" s="2">
        <v>81052700.739999995</v>
      </c>
      <c r="C52" s="2">
        <v>81052700.739999995</v>
      </c>
      <c r="D52" s="5" t="s">
        <v>29</v>
      </c>
      <c r="E52" s="2">
        <v>0</v>
      </c>
      <c r="F52" s="2">
        <v>0</v>
      </c>
    </row>
    <row r="53" spans="1:6" ht="25.5" x14ac:dyDescent="0.25">
      <c r="A53" s="4" t="s">
        <v>28</v>
      </c>
      <c r="B53" s="2">
        <v>80121930</v>
      </c>
      <c r="C53" s="2">
        <v>80121931</v>
      </c>
      <c r="D53" s="5" t="s">
        <v>27</v>
      </c>
      <c r="E53" s="2">
        <v>0</v>
      </c>
      <c r="F53" s="2">
        <v>0</v>
      </c>
    </row>
    <row r="54" spans="1:6" ht="51" x14ac:dyDescent="0.25">
      <c r="A54" s="4" t="s">
        <v>26</v>
      </c>
      <c r="B54" s="2">
        <v>11</v>
      </c>
      <c r="C54" s="2">
        <v>11</v>
      </c>
      <c r="D54" s="5" t="s">
        <v>25</v>
      </c>
      <c r="E54" s="2">
        <v>0</v>
      </c>
      <c r="F54" s="2">
        <v>0</v>
      </c>
    </row>
    <row r="55" spans="1:6" ht="51" x14ac:dyDescent="0.25">
      <c r="A55" s="4" t="s">
        <v>24</v>
      </c>
      <c r="B55" s="2">
        <v>-138748740</v>
      </c>
      <c r="C55" s="2">
        <v>-138748740</v>
      </c>
      <c r="D55" s="5" t="s">
        <v>23</v>
      </c>
      <c r="E55" s="2">
        <v>0</v>
      </c>
      <c r="F55" s="2">
        <v>0</v>
      </c>
    </row>
    <row r="56" spans="1:6" ht="26.25" x14ac:dyDescent="0.25">
      <c r="A56" s="4" t="s">
        <v>22</v>
      </c>
      <c r="B56" s="2">
        <v>0</v>
      </c>
      <c r="C56" s="2">
        <v>0</v>
      </c>
      <c r="D56" s="3"/>
      <c r="E56" s="2"/>
      <c r="F56" s="2"/>
    </row>
    <row r="57" spans="1:6" ht="52.5" x14ac:dyDescent="0.25">
      <c r="A57" s="4" t="s">
        <v>21</v>
      </c>
      <c r="B57" s="2">
        <v>0</v>
      </c>
      <c r="C57" s="2">
        <v>0</v>
      </c>
      <c r="D57" s="3" t="s">
        <v>20</v>
      </c>
      <c r="E57" s="2">
        <f>SUM(E50:E55)</f>
        <v>0</v>
      </c>
      <c r="F57" s="2">
        <f>SUM(F50:F55)</f>
        <v>0</v>
      </c>
    </row>
    <row r="58" spans="1:6" ht="25.5" x14ac:dyDescent="0.25">
      <c r="A58" s="4" t="s">
        <v>19</v>
      </c>
      <c r="B58" s="2">
        <v>0</v>
      </c>
      <c r="C58" s="2">
        <v>0</v>
      </c>
      <c r="D58" s="7"/>
      <c r="E58" s="2"/>
      <c r="F58" s="2"/>
    </row>
    <row r="59" spans="1:6" ht="26.25" x14ac:dyDescent="0.25">
      <c r="A59" s="4"/>
      <c r="B59" s="2"/>
      <c r="C59" s="2"/>
      <c r="D59" s="3" t="s">
        <v>18</v>
      </c>
      <c r="E59" s="2">
        <f>E47+E57</f>
        <v>5220613</v>
      </c>
      <c r="F59" s="2">
        <f>F47+F57</f>
        <v>7489318</v>
      </c>
    </row>
    <row r="60" spans="1:6" ht="52.5" x14ac:dyDescent="0.25">
      <c r="A60" s="6" t="s">
        <v>17</v>
      </c>
      <c r="B60" s="2">
        <f>SUM(B50:B58)</f>
        <v>23475901.74000001</v>
      </c>
      <c r="C60" s="2">
        <f>SUM(C50:C58)</f>
        <v>23475902.74000001</v>
      </c>
      <c r="D60" s="5"/>
      <c r="E60" s="2"/>
      <c r="F60" s="2"/>
    </row>
    <row r="61" spans="1:6" ht="26.25" x14ac:dyDescent="0.25">
      <c r="A61" s="4"/>
      <c r="B61" s="2"/>
      <c r="C61" s="2"/>
      <c r="D61" s="3" t="s">
        <v>16</v>
      </c>
      <c r="E61" s="2"/>
      <c r="F61" s="2"/>
    </row>
    <row r="62" spans="1:6" ht="26.25" x14ac:dyDescent="0.25">
      <c r="A62" s="6" t="s">
        <v>15</v>
      </c>
      <c r="B62" s="2">
        <f>B47+B60</f>
        <v>48795570.74000001</v>
      </c>
      <c r="C62" s="2">
        <f>C47+C60</f>
        <v>42122213.74000001</v>
      </c>
      <c r="D62" s="3"/>
      <c r="E62" s="2"/>
      <c r="F62" s="2"/>
    </row>
    <row r="63" spans="1:6" ht="52.5" x14ac:dyDescent="0.25">
      <c r="A63" s="4"/>
      <c r="B63" s="2"/>
      <c r="C63" s="2"/>
      <c r="D63" s="3" t="s">
        <v>14</v>
      </c>
      <c r="E63" s="2">
        <f>SUM(E64:E66)</f>
        <v>22222380</v>
      </c>
      <c r="F63" s="2">
        <f>SUM(F64:F66)</f>
        <v>22222380</v>
      </c>
    </row>
    <row r="64" spans="1:6" ht="25.5" x14ac:dyDescent="0.25">
      <c r="A64" s="4"/>
      <c r="B64" s="2"/>
      <c r="C64" s="2"/>
      <c r="D64" s="5" t="s">
        <v>13</v>
      </c>
      <c r="E64" s="2">
        <v>21803953</v>
      </c>
      <c r="F64" s="2">
        <v>21803953</v>
      </c>
    </row>
    <row r="65" spans="1:6" ht="25.5" x14ac:dyDescent="0.25">
      <c r="A65" s="4"/>
      <c r="B65" s="2"/>
      <c r="C65" s="2"/>
      <c r="D65" s="5" t="s">
        <v>12</v>
      </c>
      <c r="E65" s="2">
        <v>418427</v>
      </c>
      <c r="F65" s="2">
        <v>418427</v>
      </c>
    </row>
    <row r="66" spans="1:6" ht="51" x14ac:dyDescent="0.25">
      <c r="A66" s="4"/>
      <c r="B66" s="2"/>
      <c r="C66" s="2"/>
      <c r="D66" s="5" t="s">
        <v>11</v>
      </c>
      <c r="E66" s="2">
        <v>0</v>
      </c>
      <c r="F66" s="2">
        <v>0</v>
      </c>
    </row>
    <row r="67" spans="1:6" ht="25.5" x14ac:dyDescent="0.25">
      <c r="A67" s="4"/>
      <c r="B67" s="2"/>
      <c r="C67" s="2"/>
      <c r="D67" s="5"/>
      <c r="E67" s="2"/>
      <c r="F67" s="2"/>
    </row>
    <row r="68" spans="1:6" ht="52.5" x14ac:dyDescent="0.25">
      <c r="A68" s="4"/>
      <c r="B68" s="2"/>
      <c r="C68" s="2"/>
      <c r="D68" s="3" t="s">
        <v>10</v>
      </c>
      <c r="E68" s="2">
        <f>SUM(E69:E73)</f>
        <v>21352578</v>
      </c>
      <c r="F68" s="2">
        <f>SUM(F69:F73)</f>
        <v>12410516.26</v>
      </c>
    </row>
    <row r="69" spans="1:6" ht="25.5" x14ac:dyDescent="0.25">
      <c r="A69" s="4"/>
      <c r="B69" s="2"/>
      <c r="C69" s="2"/>
      <c r="D69" s="5" t="s">
        <v>9</v>
      </c>
      <c r="E69" s="2">
        <v>8969803</v>
      </c>
      <c r="F69" s="2">
        <v>-118452</v>
      </c>
    </row>
    <row r="70" spans="1:6" ht="25.5" x14ac:dyDescent="0.25">
      <c r="A70" s="4"/>
      <c r="B70" s="2"/>
      <c r="C70" s="2"/>
      <c r="D70" s="5" t="s">
        <v>8</v>
      </c>
      <c r="E70" s="2">
        <v>6740901</v>
      </c>
      <c r="F70" s="2">
        <v>6887094</v>
      </c>
    </row>
    <row r="71" spans="1:6" ht="25.5" x14ac:dyDescent="0.25">
      <c r="A71" s="4"/>
      <c r="B71" s="2"/>
      <c r="C71" s="2"/>
      <c r="D71" s="5" t="s">
        <v>7</v>
      </c>
      <c r="E71" s="2">
        <v>0</v>
      </c>
      <c r="F71" s="2">
        <v>0</v>
      </c>
    </row>
    <row r="72" spans="1:6" ht="25.5" x14ac:dyDescent="0.25">
      <c r="A72" s="4"/>
      <c r="B72" s="2"/>
      <c r="C72" s="2"/>
      <c r="D72" s="5" t="s">
        <v>6</v>
      </c>
      <c r="E72" s="2">
        <v>5641874</v>
      </c>
      <c r="F72" s="2">
        <v>5641874.2599999998</v>
      </c>
    </row>
    <row r="73" spans="1:6" ht="51" x14ac:dyDescent="0.25">
      <c r="A73" s="4"/>
      <c r="B73" s="2"/>
      <c r="C73" s="2"/>
      <c r="D73" s="5" t="s">
        <v>5</v>
      </c>
      <c r="E73" s="2">
        <v>0</v>
      </c>
      <c r="F73" s="2">
        <v>0</v>
      </c>
    </row>
    <row r="74" spans="1:6" ht="25.5" x14ac:dyDescent="0.25">
      <c r="A74" s="4"/>
      <c r="B74" s="2"/>
      <c r="C74" s="2"/>
      <c r="D74" s="5"/>
      <c r="E74" s="2"/>
      <c r="F74" s="2"/>
    </row>
    <row r="75" spans="1:6" ht="78.75" x14ac:dyDescent="0.25">
      <c r="A75" s="4"/>
      <c r="B75" s="2"/>
      <c r="C75" s="2"/>
      <c r="D75" s="3" t="s">
        <v>4</v>
      </c>
      <c r="E75" s="2">
        <f>SUM(E76:E77)</f>
        <v>0</v>
      </c>
      <c r="F75" s="2">
        <f>SUM(F76:F77)</f>
        <v>0</v>
      </c>
    </row>
    <row r="76" spans="1:6" ht="25.5" x14ac:dyDescent="0.25">
      <c r="A76" s="4"/>
      <c r="B76" s="2"/>
      <c r="C76" s="2"/>
      <c r="D76" s="5" t="s">
        <v>3</v>
      </c>
      <c r="E76" s="2">
        <v>0</v>
      </c>
      <c r="F76" s="2">
        <v>0</v>
      </c>
    </row>
    <row r="77" spans="1:6" ht="51" x14ac:dyDescent="0.25">
      <c r="A77" s="4"/>
      <c r="B77" s="2"/>
      <c r="C77" s="2"/>
      <c r="D77" s="5" t="s">
        <v>2</v>
      </c>
      <c r="E77" s="2">
        <v>0</v>
      </c>
      <c r="F77" s="2">
        <v>0</v>
      </c>
    </row>
    <row r="78" spans="1:6" ht="25.5" x14ac:dyDescent="0.25">
      <c r="A78" s="4"/>
      <c r="B78" s="2"/>
      <c r="C78" s="2"/>
      <c r="D78" s="5"/>
      <c r="E78" s="2"/>
      <c r="F78" s="2"/>
    </row>
    <row r="79" spans="1:6" ht="52.5" x14ac:dyDescent="0.25">
      <c r="A79" s="4"/>
      <c r="B79" s="2"/>
      <c r="C79" s="2"/>
      <c r="D79" s="3" t="s">
        <v>1</v>
      </c>
      <c r="E79" s="2">
        <f>E63+E68+E75</f>
        <v>43574958</v>
      </c>
      <c r="F79" s="2">
        <f>F63+F68+F75</f>
        <v>34632896.259999998</v>
      </c>
    </row>
    <row r="80" spans="1:6" ht="25.5" x14ac:dyDescent="0.25">
      <c r="A80" s="4"/>
      <c r="B80" s="2"/>
      <c r="C80" s="2"/>
      <c r="D80" s="5"/>
      <c r="E80" s="2"/>
      <c r="F80" s="2"/>
    </row>
    <row r="81" spans="1:6" ht="53.25" thickBot="1" x14ac:dyDescent="0.3">
      <c r="A81" s="11"/>
      <c r="B81" s="2"/>
      <c r="C81" s="16"/>
      <c r="D81" s="3" t="s">
        <v>0</v>
      </c>
      <c r="E81" s="2">
        <f>E59+E79</f>
        <v>48795571</v>
      </c>
      <c r="F81" s="16">
        <f>F59+F79</f>
        <v>42122214.259999998</v>
      </c>
    </row>
    <row r="82" spans="1:6" ht="26.25" x14ac:dyDescent="0.4">
      <c r="A82" s="1"/>
      <c r="B82" s="15"/>
      <c r="C82" s="1"/>
      <c r="D82" s="15"/>
      <c r="E82" s="15"/>
      <c r="F82" s="1"/>
    </row>
    <row r="83" spans="1:6" ht="26.25" x14ac:dyDescent="0.4">
      <c r="A83" s="1"/>
      <c r="B83" s="1"/>
      <c r="C83" s="1"/>
      <c r="D83" s="1"/>
      <c r="E83" s="1"/>
      <c r="F83" s="1"/>
    </row>
    <row r="84" spans="1:6" ht="26.25" x14ac:dyDescent="0.4">
      <c r="A84" s="1"/>
      <c r="B84" s="1"/>
      <c r="C84" s="1"/>
      <c r="D84" s="1"/>
      <c r="E84" s="1"/>
      <c r="F84" s="1"/>
    </row>
    <row r="85" spans="1:6" ht="26.25" x14ac:dyDescent="0.4">
      <c r="A85" s="1"/>
      <c r="B85" s="1"/>
      <c r="C85" s="1"/>
      <c r="D85" s="1"/>
      <c r="E85" s="1"/>
      <c r="F85" s="1"/>
    </row>
    <row r="86" spans="1:6" ht="26.25" x14ac:dyDescent="0.4">
      <c r="A86" s="1"/>
      <c r="B86" s="1"/>
      <c r="C86" s="1"/>
      <c r="D86" s="1"/>
      <c r="E86" s="1"/>
      <c r="F86" s="1"/>
    </row>
    <row r="87" spans="1:6" ht="26.25" x14ac:dyDescent="0.4">
      <c r="A87" s="1"/>
      <c r="B87" s="1"/>
      <c r="C87" s="1"/>
      <c r="D87" s="1"/>
      <c r="E87" s="1"/>
      <c r="F87" s="1"/>
    </row>
    <row r="88" spans="1:6" ht="26.25" x14ac:dyDescent="0.4">
      <c r="A88" s="1"/>
      <c r="B88" s="1"/>
      <c r="C88" s="1"/>
      <c r="D88" s="1"/>
      <c r="E88" s="1"/>
      <c r="F88" s="1"/>
    </row>
    <row r="89" spans="1:6" ht="26.25" x14ac:dyDescent="0.4">
      <c r="A89" s="1"/>
      <c r="B89" s="1"/>
      <c r="C89" s="1"/>
      <c r="D89" s="1"/>
      <c r="E89" s="1"/>
      <c r="F89" s="1"/>
    </row>
    <row r="90" spans="1:6" ht="26.25" x14ac:dyDescent="0.4">
      <c r="A90" s="1"/>
      <c r="B90" s="1"/>
      <c r="C90" s="1"/>
      <c r="D90" s="1"/>
      <c r="E90" s="1"/>
      <c r="F90" s="1"/>
    </row>
    <row r="91" spans="1:6" ht="26.25" x14ac:dyDescent="0.4">
      <c r="A91" s="1"/>
      <c r="B91" s="1"/>
      <c r="C91" s="1"/>
      <c r="D91" s="1"/>
      <c r="E91" s="1"/>
      <c r="F91" s="1"/>
    </row>
  </sheetData>
  <mergeCells count="5">
    <mergeCell ref="A1:F1"/>
    <mergeCell ref="A2:F2"/>
    <mergeCell ref="A3:F3"/>
    <mergeCell ref="A4:F4"/>
    <mergeCell ref="A5:F5"/>
  </mergeCells>
  <pageMargins left="0.47244094488188981" right="0.19685039370078741" top="0.15748031496062992" bottom="0.23622047244094491" header="0.31496062992125984" footer="0.19685039370078741"/>
  <pageSetup paperSize="9" scale="35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cp:lastPrinted>2024-04-24T17:41:27Z</cp:lastPrinted>
  <dcterms:created xsi:type="dcterms:W3CDTF">2024-04-24T17:29:40Z</dcterms:created>
  <dcterms:modified xsi:type="dcterms:W3CDTF">2024-04-24T17:50:01Z</dcterms:modified>
</cp:coreProperties>
</file>