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VM\UTVM TRABAJO\2024\Disciplina Financiera 2024\2do trimestre\"/>
    </mc:Choice>
  </mc:AlternateContent>
  <bookViews>
    <workbookView xWindow="0" yWindow="0" windowWidth="19200" windowHeight="1159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s="1"/>
  <c r="D23" i="1"/>
  <c r="G23" i="1"/>
  <c r="D25" i="1"/>
  <c r="G25" i="1" s="1"/>
  <c r="G24" i="1" s="1"/>
  <c r="D26" i="1"/>
  <c r="G26" i="1"/>
  <c r="D27" i="1"/>
  <c r="G27" i="1" s="1"/>
  <c r="D29" i="1"/>
  <c r="G29" i="1" s="1"/>
  <c r="D30" i="1"/>
  <c r="G30" i="1" s="1"/>
  <c r="D31" i="1"/>
  <c r="G31" i="1"/>
  <c r="D10" i="1"/>
  <c r="G10" i="1" s="1"/>
  <c r="D11" i="1"/>
  <c r="G11" i="1" s="1"/>
  <c r="D13" i="1"/>
  <c r="G13" i="1" s="1"/>
  <c r="D14" i="1"/>
  <c r="G14" i="1" s="1"/>
  <c r="D15" i="1"/>
  <c r="G15" i="1"/>
  <c r="D17" i="1"/>
  <c r="G17" i="1"/>
  <c r="G16" i="1" s="1"/>
  <c r="D18" i="1"/>
  <c r="G18" i="1"/>
  <c r="D19" i="1"/>
  <c r="G19" i="1" s="1"/>
  <c r="F24" i="1"/>
  <c r="F21" i="1" s="1"/>
  <c r="F28" i="1"/>
  <c r="F12" i="1"/>
  <c r="F16" i="1"/>
  <c r="F9" i="1" s="1"/>
  <c r="E24" i="1"/>
  <c r="E28" i="1"/>
  <c r="E21" i="1"/>
  <c r="E12" i="1"/>
  <c r="E16" i="1"/>
  <c r="D16" i="1"/>
  <c r="C24" i="1"/>
  <c r="C21" i="1" s="1"/>
  <c r="C28" i="1"/>
  <c r="C12" i="1"/>
  <c r="C16" i="1"/>
  <c r="C9" i="1" s="1"/>
  <c r="B24" i="1"/>
  <c r="B28" i="1"/>
  <c r="B21" i="1"/>
  <c r="B12" i="1"/>
  <c r="B16" i="1"/>
  <c r="A2" i="1"/>
  <c r="D24" i="1" l="1"/>
  <c r="B9" i="1"/>
  <c r="B33" i="1" s="1"/>
  <c r="E9" i="1"/>
  <c r="E33" i="1" s="1"/>
  <c r="G12" i="1"/>
  <c r="G9" i="1" s="1"/>
  <c r="G28" i="1"/>
  <c r="G21" i="1"/>
  <c r="D9" i="1"/>
  <c r="D12" i="1"/>
  <c r="D28" i="1"/>
  <c r="D21" i="1" s="1"/>
  <c r="F33" i="1"/>
  <c r="C33" i="1"/>
  <c r="G33" i="1" l="1"/>
  <c r="D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<sst xmlns="http://schemas.openxmlformats.org/spreadsheetml/2006/main" count="36" uniqueCount="26">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</sst>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5" xfId="0" applyNumberFormat="1" applyFill="1" applyBorder="1" applyAlignment="1" applyProtection="1">
      <alignment horizontal="right" vertical="center"/>
      <protection locked="0"/>
    </xf>
    <xf numFmtId="1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Disciplina%20Financiera/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A3" sqref="A3:G3"/>
    </sheetView>
  </sheetViews>
  <sheetFormatPr baseColWidth="10" defaultColWidth="0" defaultRowHeight="15" zeroHeight="1" x14ac:dyDescent="0.25"/>
  <cols>
    <col min="1" max="1" width="49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3" t="s">
        <v>0</v>
      </c>
      <c r="B1" s="24"/>
      <c r="C1" s="24"/>
      <c r="D1" s="24"/>
      <c r="E1" s="24"/>
      <c r="F1" s="24"/>
      <c r="G1" s="24"/>
    </row>
    <row r="2" spans="1:7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</v>
      </c>
      <c r="B4" s="29"/>
      <c r="C4" s="29"/>
      <c r="D4" s="29"/>
      <c r="E4" s="29"/>
      <c r="F4" s="29"/>
      <c r="G4" s="30"/>
    </row>
    <row r="5" spans="1:7" x14ac:dyDescent="0.25">
      <c r="A5" s="28" t="s">
        <v>25</v>
      </c>
      <c r="B5" s="29"/>
      <c r="C5" s="29"/>
      <c r="D5" s="29"/>
      <c r="E5" s="29"/>
      <c r="F5" s="29"/>
      <c r="G5" s="30"/>
    </row>
    <row r="6" spans="1:7" x14ac:dyDescent="0.25">
      <c r="A6" s="31" t="s">
        <v>3</v>
      </c>
      <c r="B6" s="32"/>
      <c r="C6" s="32"/>
      <c r="D6" s="32"/>
      <c r="E6" s="32"/>
      <c r="F6" s="32"/>
      <c r="G6" s="33"/>
    </row>
    <row r="7" spans="1:7" x14ac:dyDescent="0.25">
      <c r="A7" s="19" t="s">
        <v>4</v>
      </c>
      <c r="B7" s="21" t="s">
        <v>5</v>
      </c>
      <c r="C7" s="21"/>
      <c r="D7" s="21"/>
      <c r="E7" s="21"/>
      <c r="F7" s="21"/>
      <c r="G7" s="21" t="s">
        <v>6</v>
      </c>
    </row>
    <row r="8" spans="1:7" ht="30" x14ac:dyDescent="0.25">
      <c r="A8" s="20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2"/>
    </row>
    <row r="9" spans="1:7" x14ac:dyDescent="0.25">
      <c r="A9" s="3" t="s">
        <v>12</v>
      </c>
      <c r="B9" s="4">
        <f>SUM(B10,B11,B12,B15,B16,B19)</f>
        <v>40456128</v>
      </c>
      <c r="C9" s="18">
        <f t="shared" ref="C9:F9" si="0">SUM(C10,C11,C12,C15,C16,C19)</f>
        <v>2331899.0000000005</v>
      </c>
      <c r="D9" s="18">
        <f t="shared" si="0"/>
        <v>42788027</v>
      </c>
      <c r="E9" s="18">
        <f t="shared" si="0"/>
        <v>19771833.48</v>
      </c>
      <c r="F9" s="18">
        <f t="shared" si="0"/>
        <v>18545199.970000003</v>
      </c>
      <c r="G9" s="4">
        <f>SUM(G10,G11,G12,G15,G16,G19)</f>
        <v>23016193.52</v>
      </c>
    </row>
    <row r="10" spans="1:7" x14ac:dyDescent="0.25">
      <c r="A10" s="5" t="s">
        <v>13</v>
      </c>
      <c r="B10" s="6">
        <v>40456128</v>
      </c>
      <c r="C10" s="17">
        <v>2331899.0000000005</v>
      </c>
      <c r="D10" s="17">
        <f>B10+C10</f>
        <v>42788027</v>
      </c>
      <c r="E10" s="17">
        <v>19771833.48</v>
      </c>
      <c r="F10" s="17">
        <v>18545199.970000003</v>
      </c>
      <c r="G10" s="6">
        <f>D10-E10</f>
        <v>23016193.52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ht="45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25455067</v>
      </c>
      <c r="C21" s="4">
        <f t="shared" ref="C21:F21" si="6">SUM(C22,C23,C24,C27,C28,C31)</f>
        <v>14389385.000000002</v>
      </c>
      <c r="D21" s="4">
        <f t="shared" si="6"/>
        <v>39844452</v>
      </c>
      <c r="E21" s="4">
        <f t="shared" si="6"/>
        <v>18833289.330000002</v>
      </c>
      <c r="F21" s="18">
        <f t="shared" si="6"/>
        <v>17215028.48</v>
      </c>
      <c r="G21" s="4">
        <f>SUM(G22,G23,G24,G27,G28,G31)</f>
        <v>21011162.669999998</v>
      </c>
    </row>
    <row r="22" spans="1:7" s="12" customFormat="1" x14ac:dyDescent="0.25">
      <c r="A22" s="5" t="s">
        <v>13</v>
      </c>
      <c r="B22" s="6">
        <v>25455067</v>
      </c>
      <c r="C22" s="6">
        <v>14389385.000000002</v>
      </c>
      <c r="D22" s="6">
        <f t="shared" ref="D22:D23" si="7">B22+C22</f>
        <v>39844452</v>
      </c>
      <c r="E22" s="6">
        <v>18833289.330000002</v>
      </c>
      <c r="F22" s="17">
        <v>17215028.48</v>
      </c>
      <c r="G22" s="6">
        <f>D22-E22</f>
        <v>21011162.669999998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ht="45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65911195</v>
      </c>
      <c r="C33" s="4">
        <f t="shared" ref="C33:G33" si="14">C21+C9</f>
        <v>16721284.000000002</v>
      </c>
      <c r="D33" s="4">
        <f t="shared" si="14"/>
        <v>82632479</v>
      </c>
      <c r="E33" s="4">
        <f t="shared" si="14"/>
        <v>38605122.810000002</v>
      </c>
      <c r="F33" s="4">
        <f t="shared" si="14"/>
        <v>35760228.450000003</v>
      </c>
      <c r="G33" s="4">
        <f t="shared" si="14"/>
        <v>44027356.189999998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2024-07-11T17:33:18Z</dcterms:modified>
</cp:coreProperties>
</file>