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3er_trimestre\"/>
    </mc:Choice>
  </mc:AlternateContent>
  <bookViews>
    <workbookView xWindow="0" yWindow="0" windowWidth="19200" windowHeight="10290"/>
  </bookViews>
  <sheets>
    <sheet name="ESF" sheetId="1" r:id="rId1"/>
  </sheets>
  <definedNames>
    <definedName name="_xlnm.Print_Titles" localSheetId="0">ESF!$2:$5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D25" i="1"/>
  <c r="C25" i="1"/>
  <c r="G23" i="1"/>
  <c r="F23" i="1"/>
  <c r="G19" i="1"/>
  <c r="F19" i="1"/>
  <c r="D17" i="1"/>
  <c r="C17" i="1"/>
  <c r="G9" i="1"/>
  <c r="G47" i="1" s="1"/>
  <c r="G59" i="1" s="1"/>
  <c r="F9" i="1"/>
  <c r="F47" i="1" s="1"/>
  <c r="F59" i="1" s="1"/>
  <c r="F81" i="1" s="1"/>
  <c r="D9" i="1"/>
  <c r="D47" i="1" s="1"/>
  <c r="D62" i="1" s="1"/>
  <c r="C9" i="1"/>
  <c r="C47" i="1" s="1"/>
  <c r="C62" i="1" s="1"/>
  <c r="G81" i="1" l="1"/>
</calcChain>
</file>

<file path=xl/sharedStrings.xml><?xml version="1.0" encoding="utf-8"?>
<sst xmlns="http://schemas.openxmlformats.org/spreadsheetml/2006/main" count="128" uniqueCount="125">
  <si>
    <t>UNIVERSIDAD TECNOLOGICA DEL VALLE DEL MEZQUITAL (a)</t>
  </si>
  <si>
    <t>Estado de Situación Financiera Detallado - LDF</t>
  </si>
  <si>
    <t>Al 30 de Septiembre de 2024 y al 31 de Diciembre de 2023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</si>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</sst>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indent="4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717" y="77529"/>
          <a:ext cx="5380452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topLeftCell="B1" zoomScale="86" zoomScaleNormal="86" zoomScalePageLayoutView="94" workbookViewId="0">
      <selection activeCell="I10" sqref="I10"/>
    </sheetView>
  </sheetViews>
  <sheetFormatPr baseColWidth="10" defaultColWidth="11.42578125" defaultRowHeight="12.75" x14ac:dyDescent="0.2"/>
  <cols>
    <col min="1" max="1" width="13.42578125" style="2" customWidth="1"/>
    <col min="2" max="2" width="56.42578125" style="2" customWidth="1"/>
    <col min="3" max="3" width="14.7109375" style="29" customWidth="1"/>
    <col min="4" max="4" width="15" style="29" customWidth="1"/>
    <col min="5" max="5" width="59.42578125" style="2" customWidth="1"/>
    <col min="6" max="6" width="12.28515625" style="29" customWidth="1"/>
    <col min="7" max="7" width="15.140625" style="29" customWidth="1"/>
    <col min="8" max="8" width="11.42578125" style="2"/>
    <col min="9" max="9" width="12.7109375" style="2" customWidth="1"/>
    <col min="10" max="16384" width="11.42578125" style="2"/>
  </cols>
  <sheetData>
    <row r="1" spans="2:7" ht="63" customHeight="1" thickBot="1" x14ac:dyDescent="0.25">
      <c r="B1" s="1"/>
      <c r="C1" s="1"/>
      <c r="D1" s="1"/>
      <c r="E1" s="1"/>
      <c r="F1" s="1"/>
      <c r="G1" s="1"/>
    </row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39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ht="25.5" x14ac:dyDescent="0.2">
      <c r="B9" s="19" t="s">
        <v>11</v>
      </c>
      <c r="C9" s="18">
        <f>SUM(C10:C16)</f>
        <v>21030683.509999998</v>
      </c>
      <c r="D9" s="18">
        <f>SUM(D10:D16)</f>
        <v>9499242</v>
      </c>
      <c r="E9" s="20" t="s">
        <v>12</v>
      </c>
      <c r="F9" s="18">
        <f>SUM(F10:F18)</f>
        <v>5088888.5500000007</v>
      </c>
      <c r="G9" s="18">
        <f>SUM(G10:G18)</f>
        <v>7414144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1881402.23</v>
      </c>
      <c r="G10" s="18">
        <v>1575535</v>
      </c>
    </row>
    <row r="11" spans="2:7" x14ac:dyDescent="0.2">
      <c r="B11" s="21" t="s">
        <v>15</v>
      </c>
      <c r="C11" s="18">
        <v>15394973.35</v>
      </c>
      <c r="D11" s="18">
        <v>5151443</v>
      </c>
      <c r="E11" s="22" t="s">
        <v>16</v>
      </c>
      <c r="F11" s="18">
        <v>1726194.98</v>
      </c>
      <c r="G11" s="18">
        <v>3366007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4663029.42</v>
      </c>
      <c r="D13" s="18">
        <v>4347799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972680.74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1030598.9</v>
      </c>
      <c r="G16" s="18">
        <v>2222986</v>
      </c>
    </row>
    <row r="17" spans="2:7" ht="25.5" x14ac:dyDescent="0.2">
      <c r="B17" s="19" t="s">
        <v>27</v>
      </c>
      <c r="C17" s="18">
        <f>SUM(C18:C24)</f>
        <v>6590258.7300000004</v>
      </c>
      <c r="D17" s="18">
        <f>SUM(D18:D24)</f>
        <v>9147069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450692.44</v>
      </c>
      <c r="G18" s="18">
        <v>249616</v>
      </c>
    </row>
    <row r="19" spans="2:7" x14ac:dyDescent="0.2">
      <c r="B19" s="21" t="s">
        <v>31</v>
      </c>
      <c r="C19" s="18">
        <v>6588601.5700000003</v>
      </c>
      <c r="D19" s="18">
        <v>9143362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774.21</v>
      </c>
      <c r="D20" s="18">
        <v>0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0</v>
      </c>
      <c r="D22" s="18">
        <v>0</v>
      </c>
      <c r="E22" s="22" t="s">
        <v>38</v>
      </c>
      <c r="F22" s="18">
        <v>0</v>
      </c>
      <c r="G22" s="18">
        <v>0</v>
      </c>
    </row>
    <row r="23" spans="2:7" ht="25.5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ht="25.5" x14ac:dyDescent="0.2">
      <c r="B24" s="21" t="s">
        <v>41</v>
      </c>
      <c r="C24" s="18">
        <v>882.95</v>
      </c>
      <c r="D24" s="18">
        <v>3707</v>
      </c>
      <c r="E24" s="22" t="s">
        <v>42</v>
      </c>
      <c r="F24" s="18">
        <v>0</v>
      </c>
      <c r="G24" s="18">
        <v>0</v>
      </c>
    </row>
    <row r="25" spans="2:7" ht="25.5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v>40492.620000000003</v>
      </c>
      <c r="G27" s="18">
        <f>SUM(G28:G30)</f>
        <v>29716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40493</v>
      </c>
      <c r="G28" s="18">
        <v>29716</v>
      </c>
    </row>
    <row r="29" spans="2:7" ht="25.5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ht="25.5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ht="25.5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ht="25.5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108354.943</v>
      </c>
      <c r="G42" s="18">
        <f>SUM(G43:G45)</f>
        <v>45458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108354.943</v>
      </c>
      <c r="G43" s="18">
        <v>45458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ht="25.5" x14ac:dyDescent="0.2">
      <c r="B47" s="15" t="s">
        <v>85</v>
      </c>
      <c r="C47" s="18">
        <f>C9+C17+C25+C31+C37+C38+C41</f>
        <v>27620942.239999998</v>
      </c>
      <c r="D47" s="18">
        <f>D9+D17+D25+D31+D37+D38+D41</f>
        <v>18646311</v>
      </c>
      <c r="E47" s="17" t="s">
        <v>86</v>
      </c>
      <c r="F47" s="18">
        <f>F9+F19+F23+F26+F27+F31+F38+F42</f>
        <v>5237736.1130000008</v>
      </c>
      <c r="G47" s="18">
        <f>G9+G19+G23+G26+G27+G31+G38+G42</f>
        <v>7489318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1050000</v>
      </c>
      <c r="D50" s="18">
        <v>1050000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ht="25.5" x14ac:dyDescent="0.2">
      <c r="B52" s="19" t="s">
        <v>93</v>
      </c>
      <c r="C52" s="18">
        <v>81052700.739999995</v>
      </c>
      <c r="D52" s="18">
        <v>81052700.739999995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82425110.659999996</v>
      </c>
      <c r="D53" s="18">
        <v>80121931</v>
      </c>
      <c r="E53" s="20" t="s">
        <v>96</v>
      </c>
      <c r="F53" s="18">
        <v>0</v>
      </c>
      <c r="G53" s="18">
        <v>0</v>
      </c>
    </row>
    <row r="54" spans="2:7" ht="25.5" x14ac:dyDescent="0.2">
      <c r="B54" s="19" t="s">
        <v>97</v>
      </c>
      <c r="C54" s="18">
        <v>11</v>
      </c>
      <c r="D54" s="18">
        <v>11</v>
      </c>
      <c r="E54" s="20" t="s">
        <v>98</v>
      </c>
      <c r="F54" s="18">
        <v>0</v>
      </c>
      <c r="G54" s="18">
        <v>0</v>
      </c>
    </row>
    <row r="55" spans="2:7" ht="25.5" x14ac:dyDescent="0.2">
      <c r="B55" s="19" t="s">
        <v>99</v>
      </c>
      <c r="C55" s="18">
        <v>-138748739.96000001</v>
      </c>
      <c r="D55" s="18">
        <v>-138748740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ht="25.5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5237736.1130000008</v>
      </c>
      <c r="G59" s="18">
        <f>G47+G57</f>
        <v>7489318</v>
      </c>
    </row>
    <row r="60" spans="2:7" ht="25.5" x14ac:dyDescent="0.2">
      <c r="B60" s="15" t="s">
        <v>106</v>
      </c>
      <c r="C60" s="18">
        <f>SUM(C50:C58)</f>
        <v>25779082.439999968</v>
      </c>
      <c r="D60" s="18">
        <f>SUM(D50:D58)</f>
        <v>23475902.74000001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53400024.679999962</v>
      </c>
      <c r="D62" s="18">
        <f>D47+D60</f>
        <v>42122213.74000001</v>
      </c>
      <c r="E62" s="17"/>
      <c r="F62" s="18"/>
      <c r="G62" s="18"/>
    </row>
    <row r="63" spans="2:7" ht="25.5" x14ac:dyDescent="0.2">
      <c r="B63" s="19"/>
      <c r="C63" s="18"/>
      <c r="D63" s="18"/>
      <c r="E63" s="17" t="s">
        <v>109</v>
      </c>
      <c r="F63" s="18">
        <f>SUM(F64:F66)</f>
        <v>22222380.219999999</v>
      </c>
      <c r="G63" s="18">
        <f>SUM(G64:G66)</f>
        <v>22222380</v>
      </c>
    </row>
    <row r="64" spans="2:7" x14ac:dyDescent="0.2">
      <c r="B64" s="19"/>
      <c r="C64" s="18"/>
      <c r="D64" s="18"/>
      <c r="E64" s="20" t="s">
        <v>110</v>
      </c>
      <c r="F64" s="18">
        <v>21803953.219999999</v>
      </c>
      <c r="G64" s="18">
        <v>21803953</v>
      </c>
    </row>
    <row r="65" spans="2:7" x14ac:dyDescent="0.2">
      <c r="B65" s="19"/>
      <c r="C65" s="18"/>
      <c r="D65" s="18"/>
      <c r="E65" s="20" t="s">
        <v>111</v>
      </c>
      <c r="F65" s="18">
        <v>418427</v>
      </c>
      <c r="G65" s="18">
        <v>418427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ht="25.5" x14ac:dyDescent="0.2">
      <c r="B68" s="19"/>
      <c r="C68" s="18"/>
      <c r="D68" s="18"/>
      <c r="E68" s="17" t="s">
        <v>113</v>
      </c>
      <c r="F68" s="18">
        <f>SUM(F69:F73)</f>
        <v>25939908.350000001</v>
      </c>
      <c r="G68" s="18">
        <f>SUM(G69:G73)</f>
        <v>12410516.26</v>
      </c>
    </row>
    <row r="69" spans="2:7" x14ac:dyDescent="0.2">
      <c r="B69" s="19"/>
      <c r="C69" s="18"/>
      <c r="D69" s="18"/>
      <c r="E69" s="20" t="s">
        <v>114</v>
      </c>
      <c r="F69" s="18">
        <v>13557133.49</v>
      </c>
      <c r="G69" s="18">
        <v>-118452</v>
      </c>
    </row>
    <row r="70" spans="2:7" x14ac:dyDescent="0.2">
      <c r="B70" s="19"/>
      <c r="C70" s="18"/>
      <c r="D70" s="18"/>
      <c r="E70" s="20" t="s">
        <v>115</v>
      </c>
      <c r="F70" s="18">
        <v>6740900.5999999996</v>
      </c>
      <c r="G70" s="18">
        <v>6887094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5641874.2599999998</v>
      </c>
      <c r="G72" s="18">
        <v>5641874.2599999998</v>
      </c>
    </row>
    <row r="73" spans="2:7" x14ac:dyDescent="0.2">
      <c r="B73" s="19"/>
      <c r="C73" s="18"/>
      <c r="D73" s="18"/>
      <c r="E73" s="20" t="s">
        <v>118</v>
      </c>
      <c r="F73" s="18">
        <v>0</v>
      </c>
      <c r="G73" s="18">
        <v>0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48162288.57</v>
      </c>
      <c r="G79" s="18">
        <f>G63+G68+G75</f>
        <v>34632896.259999998</v>
      </c>
    </row>
    <row r="80" spans="2:7" x14ac:dyDescent="0.2">
      <c r="B80" s="19"/>
      <c r="C80" s="18"/>
      <c r="D80" s="18"/>
      <c r="E80" s="20"/>
      <c r="F80" s="18"/>
      <c r="G80" s="18"/>
    </row>
    <row r="81" spans="2:7" ht="25.5" x14ac:dyDescent="0.2">
      <c r="B81" s="19"/>
      <c r="C81" s="18"/>
      <c r="D81" s="18"/>
      <c r="E81" s="17" t="s">
        <v>123</v>
      </c>
      <c r="F81" s="18">
        <f>F59+F79</f>
        <v>53400024.682999998</v>
      </c>
      <c r="G81" s="18">
        <f>G59+G79</f>
        <v>42122214.259999998</v>
      </c>
    </row>
    <row r="82" spans="2:7" ht="13.5" thickBot="1" x14ac:dyDescent="0.25">
      <c r="B82" s="25"/>
      <c r="C82" s="26"/>
      <c r="D82" s="26"/>
      <c r="E82" s="27"/>
      <c r="F82" s="28"/>
      <c r="G82" s="28" t="s">
        <v>124</v>
      </c>
    </row>
  </sheetData>
  <mergeCells count="5">
    <mergeCell ref="B1:G1"/>
    <mergeCell ref="B2:G2"/>
    <mergeCell ref="B3:G3"/>
    <mergeCell ref="B4:G4"/>
    <mergeCell ref="B5:G5"/>
  </mergeCells>
  <pageMargins left="0.17" right="0.17" top="0.18914473684210525" bottom="2.4671052631578948E-2" header="0.33" footer="1.41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cp:lastPrinted>2024-10-31T16:12:38Z</cp:lastPrinted>
  <dcterms:created xsi:type="dcterms:W3CDTF">2024-10-31T16:10:08Z</dcterms:created>
  <dcterms:modified xsi:type="dcterms:W3CDTF">2024-10-31T16:14:15Z</dcterms:modified>
</cp:coreProperties>
</file>