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18\Formatos buenos de Ley 2017 y 2018\2018\4to_trimestre 2018\"/>
    </mc:Choice>
  </mc:AlternateContent>
  <bookViews>
    <workbookView xWindow="0" yWindow="0" windowWidth="19200" windowHeight="10890"/>
  </bookViews>
  <sheets>
    <sheet name="Formato 6 a)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18" i="1"/>
  <c r="C38" i="1"/>
  <c r="C9" i="1"/>
  <c r="C159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G10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G1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G2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D47" i="1"/>
  <c r="G47" i="1"/>
  <c r="G38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D57" i="1"/>
  <c r="G57" i="1"/>
  <c r="G48" i="1"/>
  <c r="D59" i="1"/>
  <c r="G59" i="1"/>
  <c r="D60" i="1"/>
  <c r="G60" i="1"/>
  <c r="D61" i="1"/>
  <c r="G61" i="1"/>
  <c r="G58" i="1"/>
  <c r="D63" i="1"/>
  <c r="G63" i="1"/>
  <c r="D64" i="1"/>
  <c r="G64" i="1"/>
  <c r="D65" i="1"/>
  <c r="G65" i="1"/>
  <c r="D66" i="1"/>
  <c r="G66" i="1"/>
  <c r="D68" i="1"/>
  <c r="D67" i="1"/>
  <c r="E67" i="1"/>
  <c r="G67" i="1"/>
  <c r="D69" i="1"/>
  <c r="G69" i="1"/>
  <c r="D70" i="1"/>
  <c r="G70" i="1"/>
  <c r="G62" i="1"/>
  <c r="D72" i="1"/>
  <c r="G72" i="1"/>
  <c r="D73" i="1"/>
  <c r="G73" i="1"/>
  <c r="D74" i="1"/>
  <c r="G74" i="1"/>
  <c r="G71" i="1"/>
  <c r="D76" i="1"/>
  <c r="G76" i="1"/>
  <c r="D77" i="1"/>
  <c r="G77" i="1"/>
  <c r="D78" i="1"/>
  <c r="G78" i="1"/>
  <c r="D79" i="1"/>
  <c r="G79" i="1"/>
  <c r="D80" i="1"/>
  <c r="G80" i="1"/>
  <c r="D81" i="1"/>
  <c r="G81" i="1"/>
  <c r="D82" i="1"/>
  <c r="G82" i="1"/>
  <c r="G75" i="1"/>
  <c r="G9" i="1"/>
  <c r="D86" i="1"/>
  <c r="G86" i="1"/>
  <c r="D87" i="1"/>
  <c r="G87" i="1"/>
  <c r="D88" i="1"/>
  <c r="G88" i="1"/>
  <c r="D89" i="1"/>
  <c r="G89" i="1"/>
  <c r="D90" i="1"/>
  <c r="G90" i="1"/>
  <c r="D91" i="1"/>
  <c r="G91" i="1"/>
  <c r="D92" i="1"/>
  <c r="G92" i="1"/>
  <c r="G85" i="1"/>
  <c r="D94" i="1"/>
  <c r="G94" i="1"/>
  <c r="D95" i="1"/>
  <c r="G95" i="1"/>
  <c r="D96" i="1"/>
  <c r="G96" i="1"/>
  <c r="D97" i="1"/>
  <c r="G97" i="1"/>
  <c r="D98" i="1"/>
  <c r="G98" i="1"/>
  <c r="D99" i="1"/>
  <c r="G99" i="1"/>
  <c r="D100" i="1"/>
  <c r="G100" i="1"/>
  <c r="D101" i="1"/>
  <c r="G101" i="1"/>
  <c r="D102" i="1"/>
  <c r="G102" i="1"/>
  <c r="G93" i="1"/>
  <c r="D104" i="1"/>
  <c r="G104" i="1"/>
  <c r="D105" i="1"/>
  <c r="G105" i="1"/>
  <c r="D106" i="1"/>
  <c r="G106" i="1"/>
  <c r="D107" i="1"/>
  <c r="G107" i="1"/>
  <c r="D108" i="1"/>
  <c r="G108" i="1"/>
  <c r="D109" i="1"/>
  <c r="G109" i="1"/>
  <c r="D110" i="1"/>
  <c r="G110" i="1"/>
  <c r="D111" i="1"/>
  <c r="G111" i="1"/>
  <c r="D112" i="1"/>
  <c r="G112" i="1"/>
  <c r="G103" i="1"/>
  <c r="D114" i="1"/>
  <c r="G114" i="1"/>
  <c r="D115" i="1"/>
  <c r="G115" i="1"/>
  <c r="D116" i="1"/>
  <c r="G116" i="1"/>
  <c r="D117" i="1"/>
  <c r="G117" i="1"/>
  <c r="D118" i="1"/>
  <c r="G118" i="1"/>
  <c r="D119" i="1"/>
  <c r="G119" i="1"/>
  <c r="D120" i="1"/>
  <c r="G120" i="1"/>
  <c r="D121" i="1"/>
  <c r="G121" i="1"/>
  <c r="D122" i="1"/>
  <c r="G122" i="1"/>
  <c r="G113" i="1"/>
  <c r="D124" i="1"/>
  <c r="G124" i="1"/>
  <c r="D125" i="1"/>
  <c r="G125" i="1"/>
  <c r="D126" i="1"/>
  <c r="G126" i="1"/>
  <c r="D127" i="1"/>
  <c r="G127" i="1"/>
  <c r="D128" i="1"/>
  <c r="G128" i="1"/>
  <c r="D129" i="1"/>
  <c r="G129" i="1"/>
  <c r="D130" i="1"/>
  <c r="G130" i="1"/>
  <c r="D131" i="1"/>
  <c r="G131" i="1"/>
  <c r="D132" i="1"/>
  <c r="G132" i="1"/>
  <c r="G123" i="1"/>
  <c r="D134" i="1"/>
  <c r="G134" i="1"/>
  <c r="D135" i="1"/>
  <c r="G135" i="1"/>
  <c r="D136" i="1"/>
  <c r="G136" i="1"/>
  <c r="G133" i="1"/>
  <c r="D138" i="1"/>
  <c r="G138" i="1"/>
  <c r="D139" i="1"/>
  <c r="G139" i="1"/>
  <c r="D140" i="1"/>
  <c r="G140" i="1"/>
  <c r="D141" i="1"/>
  <c r="G141" i="1"/>
  <c r="D143" i="1"/>
  <c r="D142" i="1"/>
  <c r="E142" i="1"/>
  <c r="G142" i="1"/>
  <c r="D144" i="1"/>
  <c r="G144" i="1"/>
  <c r="D145" i="1"/>
  <c r="G145" i="1"/>
  <c r="G137" i="1"/>
  <c r="D147" i="1"/>
  <c r="G147" i="1"/>
  <c r="D148" i="1"/>
  <c r="G148" i="1"/>
  <c r="D149" i="1"/>
  <c r="G149" i="1"/>
  <c r="G146" i="1"/>
  <c r="D151" i="1"/>
  <c r="G151" i="1"/>
  <c r="D152" i="1"/>
  <c r="G152" i="1"/>
  <c r="D153" i="1"/>
  <c r="G153" i="1"/>
  <c r="D154" i="1"/>
  <c r="G154" i="1"/>
  <c r="D155" i="1"/>
  <c r="G155" i="1"/>
  <c r="D156" i="1"/>
  <c r="G156" i="1"/>
  <c r="D157" i="1"/>
  <c r="G157" i="1"/>
  <c r="G150" i="1"/>
  <c r="G84" i="1"/>
  <c r="G159" i="1"/>
  <c r="F10" i="1"/>
  <c r="F38" i="1"/>
  <c r="F48" i="1"/>
  <c r="F58" i="1"/>
  <c r="F67" i="1"/>
  <c r="F62" i="1"/>
  <c r="F71" i="1"/>
  <c r="F75" i="1"/>
  <c r="F9" i="1"/>
  <c r="F85" i="1"/>
  <c r="F93" i="1"/>
  <c r="F103" i="1"/>
  <c r="F113" i="1"/>
  <c r="F123" i="1"/>
  <c r="F133" i="1"/>
  <c r="F142" i="1"/>
  <c r="F137" i="1"/>
  <c r="F146" i="1"/>
  <c r="F150" i="1"/>
  <c r="F84" i="1"/>
  <c r="F159" i="1"/>
  <c r="E10" i="1"/>
  <c r="E18" i="1"/>
  <c r="E28" i="1"/>
  <c r="E38" i="1"/>
  <c r="E48" i="1"/>
  <c r="E58" i="1"/>
  <c r="E62" i="1"/>
  <c r="E71" i="1"/>
  <c r="E75" i="1"/>
  <c r="E9" i="1"/>
  <c r="E85" i="1"/>
  <c r="E93" i="1"/>
  <c r="E103" i="1"/>
  <c r="E113" i="1"/>
  <c r="E133" i="1"/>
  <c r="E137" i="1"/>
  <c r="E146" i="1"/>
  <c r="E150" i="1"/>
  <c r="E84" i="1"/>
  <c r="E159" i="1"/>
  <c r="D10" i="1"/>
  <c r="D18" i="1"/>
  <c r="D28" i="1"/>
  <c r="D38" i="1"/>
  <c r="D48" i="1"/>
  <c r="D58" i="1"/>
  <c r="D62" i="1"/>
  <c r="D71" i="1"/>
  <c r="D75" i="1"/>
  <c r="D9" i="1"/>
  <c r="D85" i="1"/>
  <c r="D93" i="1"/>
  <c r="D103" i="1"/>
  <c r="D113" i="1"/>
  <c r="D123" i="1"/>
  <c r="D133" i="1"/>
  <c r="D137" i="1"/>
  <c r="D146" i="1"/>
  <c r="D150" i="1"/>
  <c r="D84" i="1"/>
  <c r="D159" i="1"/>
  <c r="C18" i="1"/>
  <c r="C28" i="1"/>
  <c r="C48" i="1"/>
  <c r="C58" i="1"/>
  <c r="C67" i="1"/>
  <c r="C62" i="1"/>
  <c r="C71" i="1"/>
  <c r="C75" i="1"/>
  <c r="C93" i="1"/>
  <c r="C103" i="1"/>
  <c r="C113" i="1"/>
  <c r="C123" i="1"/>
  <c r="C133" i="1"/>
  <c r="C142" i="1"/>
  <c r="C137" i="1"/>
  <c r="C146" i="1"/>
  <c r="C150" i="1"/>
  <c r="C84" i="1"/>
  <c r="B10" i="1"/>
  <c r="B18" i="1"/>
  <c r="B28" i="1"/>
  <c r="B38" i="1"/>
  <c r="B48" i="1"/>
  <c r="B58" i="1"/>
  <c r="B67" i="1"/>
  <c r="B62" i="1"/>
  <c r="B71" i="1"/>
  <c r="B75" i="1"/>
  <c r="B9" i="1"/>
  <c r="B93" i="1"/>
  <c r="B103" i="1"/>
  <c r="B113" i="1"/>
  <c r="B123" i="1"/>
  <c r="B133" i="1"/>
  <c r="B142" i="1"/>
  <c r="B137" i="1"/>
  <c r="B146" i="1"/>
  <c r="B150" i="1"/>
  <c r="B84" i="1"/>
  <c r="B159" i="1"/>
  <c r="G143" i="1"/>
  <c r="G68" i="1"/>
  <c r="A2" i="1"/>
</calcChain>
</file>

<file path=xl/sharedStrings.xml><?xml version="1.0" encoding="utf-8"?>
<sst xmlns="http://schemas.openxmlformats.org/spreadsheetml/2006/main" count="162" uniqueCount="89">
  <si>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</si>
  <si>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</si>
  <si>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</si>
  <si>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</si>
  <si>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</si>
  <si>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</si>
  <si>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</si>
  <si>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</si>
  <si>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</si>
  <si>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</si>
  <si>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</si>
  <si>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</si>
  <si>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</si>
  <si>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</si>
  <si>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</si>
  <si>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</si>
  <si>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</si>
  <si>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</si>
  <si>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</si>
  <si>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</si>
  <si>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</si>
  <si>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</si>
  <si>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</si>
  <si>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</si>
  <si>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</si>
  <si>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</si>
  <si>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</si>
  <si>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</si>
  <si>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</si>
  <si>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</si>
  <si>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</si>
  <si>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</si>
  <si>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</si>
  <si>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</si>
  <si>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</si>
  <si>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</si>
  <si>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</si>
  <si>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</si>
  <si>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</si>
  <si>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</si>
  <si>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</si>
  <si>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</si>
  <si>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</si>
  <si>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</si>
  <si>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</si>
  <si>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</si>
  <si>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</si>
  <si>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</si>
  <si>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</si>
  <si>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</si>
  <si>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</si>
  <si>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</si>
  <si>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</si>
  <si>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</si>
  <si>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</si>
  <si>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</si>
  <si>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</si>
  <si>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</si>
  <si>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</si>
  <si>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</si>
  <si>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</si>
  <si>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</si>
  <si>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</si>
  <si>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</si>
  <si>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</si>
  <si>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</si>
  <si>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</si>
  <si>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</si>
  <si>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</si>
  <si>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</si>
  <si>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</si>
  <si>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</si>
  <si>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</si>
  <si>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</si>
  <si>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</si>
  <si>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</si>
  <si>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</si>
  <si>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</si>
  <si>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</si>
  <si>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</si>
  <si>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</si>
  <si>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</si>
  <si>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</si>
  <si>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</si>
  <si>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</si>
  <si>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</si>
  <si>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</si>
  <si>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</si>
  <si>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01 de enero de 2018 y al 31 de diciembre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</si>
</sst>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indent="3"/>
    </xf>
    <xf numFmtId="0" fontId="1" fillId="3" borderId="2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0" xfId="0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1"/>
  <sheetViews>
    <sheetView tabSelected="1" zoomScaleNormal="100" workbookViewId="0">
      <selection activeCell="G160" sqref="G160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8" t="s">
        <v>0</v>
      </c>
      <c r="B1" s="19"/>
      <c r="C1" s="19"/>
      <c r="D1" s="19"/>
      <c r="E1" s="19"/>
      <c r="F1" s="19"/>
      <c r="G1" s="19"/>
    </row>
    <row r="2" spans="1:7" x14ac:dyDescent="0.25">
      <c r="A2" s="20" t="str">
        <f>ENTE_PUBLICO_A</f>
        <v>UNIVERSIDAD TECNOLÓGICA DEL VALLE DEL MEZQUITAL, Gobierno del Estado de Hidalgo (a)</v>
      </c>
      <c r="B2" s="20"/>
      <c r="C2" s="20"/>
      <c r="D2" s="20"/>
      <c r="E2" s="20"/>
      <c r="F2" s="20"/>
      <c r="G2" s="20"/>
    </row>
    <row r="3" spans="1:7" x14ac:dyDescent="0.25">
      <c r="A3" s="21" t="s">
        <v>1</v>
      </c>
      <c r="B3" s="21"/>
      <c r="C3" s="21"/>
      <c r="D3" s="21"/>
      <c r="E3" s="21"/>
      <c r="F3" s="21"/>
      <c r="G3" s="21"/>
    </row>
    <row r="4" spans="1:7" x14ac:dyDescent="0.25">
      <c r="A4" s="21" t="s">
        <v>2</v>
      </c>
      <c r="B4" s="21"/>
      <c r="C4" s="21"/>
      <c r="D4" s="21"/>
      <c r="E4" s="21"/>
      <c r="F4" s="21"/>
      <c r="G4" s="21"/>
    </row>
    <row r="5" spans="1:7" x14ac:dyDescent="0.25">
      <c r="A5" s="22" t="s">
        <v>88</v>
      </c>
      <c r="B5" s="22"/>
      <c r="C5" s="22"/>
      <c r="D5" s="22"/>
      <c r="E5" s="22"/>
      <c r="F5" s="22"/>
      <c r="G5" s="22"/>
    </row>
    <row r="6" spans="1:7" x14ac:dyDescent="0.25">
      <c r="A6" s="23" t="s">
        <v>3</v>
      </c>
      <c r="B6" s="23"/>
      <c r="C6" s="23"/>
      <c r="D6" s="23"/>
      <c r="E6" s="23"/>
      <c r="F6" s="23"/>
      <c r="G6" s="23"/>
    </row>
    <row r="7" spans="1:7" ht="15" customHeight="1" x14ac:dyDescent="0.25">
      <c r="A7" s="16" t="s">
        <v>4</v>
      </c>
      <c r="B7" s="16" t="s">
        <v>5</v>
      </c>
      <c r="C7" s="16"/>
      <c r="D7" s="16"/>
      <c r="E7" s="16"/>
      <c r="F7" s="16"/>
      <c r="G7" s="17" t="s">
        <v>6</v>
      </c>
    </row>
    <row r="8" spans="1:7" ht="30" x14ac:dyDescent="0.25">
      <c r="A8" s="16"/>
      <c r="B8" s="1" t="s">
        <v>7</v>
      </c>
      <c r="C8" s="1" t="s">
        <v>8</v>
      </c>
      <c r="D8" s="1" t="s">
        <v>9</v>
      </c>
      <c r="E8" s="1" t="s">
        <v>10</v>
      </c>
      <c r="F8" s="1" t="s">
        <v>11</v>
      </c>
      <c r="G8" s="16"/>
    </row>
    <row r="9" spans="1:7" x14ac:dyDescent="0.25">
      <c r="A9" s="2" t="s">
        <v>12</v>
      </c>
      <c r="B9" s="3">
        <f>SUM(B10,B18,B28,B38,B48,B58,B62,B71,B75)</f>
        <v>10500000</v>
      </c>
      <c r="C9" s="3">
        <f t="shared" ref="C9:G9" si="0">SUM(C10,C18,C28,C38,C48,C58,C62,C71,C75)</f>
        <v>-946569</v>
      </c>
      <c r="D9" s="3">
        <f t="shared" si="0"/>
        <v>9553431</v>
      </c>
      <c r="E9" s="3">
        <f t="shared" si="0"/>
        <v>9553431</v>
      </c>
      <c r="F9" s="3">
        <f t="shared" si="0"/>
        <v>9359181</v>
      </c>
      <c r="G9" s="3">
        <f t="shared" si="0"/>
        <v>0</v>
      </c>
    </row>
    <row r="10" spans="1:7" x14ac:dyDescent="0.25">
      <c r="A10" s="4" t="s">
        <v>13</v>
      </c>
      <c r="B10" s="5">
        <f t="shared" ref="B10:F10" si="1">SUM(B11:B17)</f>
        <v>2832484</v>
      </c>
      <c r="C10" s="5">
        <v>0</v>
      </c>
      <c r="D10" s="5">
        <f t="shared" si="1"/>
        <v>2832484</v>
      </c>
      <c r="E10" s="5">
        <f t="shared" si="1"/>
        <v>2832484</v>
      </c>
      <c r="F10" s="5">
        <f t="shared" si="1"/>
        <v>2832484</v>
      </c>
      <c r="G10" s="5">
        <f>SUM(G11:G17)</f>
        <v>0</v>
      </c>
    </row>
    <row r="11" spans="1:7" x14ac:dyDescent="0.25">
      <c r="A11" s="6" t="s">
        <v>14</v>
      </c>
      <c r="B11" s="5">
        <v>25788</v>
      </c>
      <c r="C11" s="5">
        <v>-12010</v>
      </c>
      <c r="D11" s="5">
        <f>B11+C11</f>
        <v>13778</v>
      </c>
      <c r="E11" s="5">
        <v>13778</v>
      </c>
      <c r="F11" s="5">
        <v>13778</v>
      </c>
      <c r="G11" s="5">
        <f>D11-E11</f>
        <v>0</v>
      </c>
    </row>
    <row r="12" spans="1:7" x14ac:dyDescent="0.25">
      <c r="A12" s="6" t="s">
        <v>15</v>
      </c>
      <c r="B12" s="5">
        <v>0</v>
      </c>
      <c r="C12" s="5">
        <v>0</v>
      </c>
      <c r="D12" s="5">
        <f t="shared" ref="D12:D17" si="2">B12+C12</f>
        <v>0</v>
      </c>
      <c r="E12" s="5">
        <v>0</v>
      </c>
      <c r="F12" s="5">
        <v>0</v>
      </c>
      <c r="G12" s="5">
        <f>D12-E12</f>
        <v>0</v>
      </c>
    </row>
    <row r="13" spans="1:7" x14ac:dyDescent="0.25">
      <c r="A13" s="6" t="s">
        <v>16</v>
      </c>
      <c r="B13" s="5">
        <v>2506696</v>
      </c>
      <c r="C13" s="5">
        <v>-25577</v>
      </c>
      <c r="D13" s="5">
        <f t="shared" si="2"/>
        <v>2481119</v>
      </c>
      <c r="E13" s="5">
        <v>2481119</v>
      </c>
      <c r="F13" s="5">
        <v>2481119</v>
      </c>
      <c r="G13" s="5">
        <f t="shared" ref="G13:G17" si="3">D13-E13</f>
        <v>0</v>
      </c>
    </row>
    <row r="14" spans="1:7" x14ac:dyDescent="0.25">
      <c r="A14" s="6" t="s">
        <v>17</v>
      </c>
      <c r="B14" s="5">
        <v>0</v>
      </c>
      <c r="C14" s="5">
        <v>0</v>
      </c>
      <c r="D14" s="5">
        <f t="shared" si="2"/>
        <v>0</v>
      </c>
      <c r="E14" s="5">
        <v>0</v>
      </c>
      <c r="F14" s="5">
        <v>0</v>
      </c>
      <c r="G14" s="5">
        <f t="shared" si="3"/>
        <v>0</v>
      </c>
    </row>
    <row r="15" spans="1:7" x14ac:dyDescent="0.25">
      <c r="A15" s="6" t="s">
        <v>18</v>
      </c>
      <c r="B15" s="5">
        <v>0</v>
      </c>
      <c r="C15" s="5">
        <v>0</v>
      </c>
      <c r="D15" s="5">
        <f t="shared" si="2"/>
        <v>0</v>
      </c>
      <c r="E15" s="5">
        <v>0</v>
      </c>
      <c r="F15" s="5">
        <v>0</v>
      </c>
      <c r="G15" s="5">
        <f t="shared" si="3"/>
        <v>0</v>
      </c>
    </row>
    <row r="16" spans="1:7" x14ac:dyDescent="0.25">
      <c r="A16" s="6" t="s">
        <v>19</v>
      </c>
      <c r="B16" s="5">
        <v>0</v>
      </c>
      <c r="C16" s="5">
        <v>0</v>
      </c>
      <c r="D16" s="5">
        <f t="shared" si="2"/>
        <v>0</v>
      </c>
      <c r="E16" s="5">
        <v>0</v>
      </c>
      <c r="F16" s="5">
        <v>0</v>
      </c>
      <c r="G16" s="5">
        <f t="shared" si="3"/>
        <v>0</v>
      </c>
    </row>
    <row r="17" spans="1:7" x14ac:dyDescent="0.25">
      <c r="A17" s="6" t="s">
        <v>20</v>
      </c>
      <c r="B17" s="5">
        <v>300000</v>
      </c>
      <c r="C17" s="5">
        <v>37587</v>
      </c>
      <c r="D17" s="5">
        <f t="shared" si="2"/>
        <v>337587</v>
      </c>
      <c r="E17" s="5">
        <v>337587</v>
      </c>
      <c r="F17" s="5">
        <v>337587</v>
      </c>
      <c r="G17" s="5">
        <f t="shared" si="3"/>
        <v>0</v>
      </c>
    </row>
    <row r="18" spans="1:7" x14ac:dyDescent="0.25">
      <c r="A18" s="4" t="s">
        <v>21</v>
      </c>
      <c r="B18" s="5">
        <f>SUM(B19:B27)</f>
        <v>0</v>
      </c>
      <c r="C18" s="5">
        <f t="shared" ref="C18:F18" si="4">SUM(C19:C27)</f>
        <v>0</v>
      </c>
      <c r="D18" s="5">
        <f t="shared" si="4"/>
        <v>0</v>
      </c>
      <c r="E18" s="5">
        <f t="shared" si="4"/>
        <v>0</v>
      </c>
      <c r="F18" s="5">
        <f t="shared" si="4"/>
        <v>0</v>
      </c>
      <c r="G18" s="5">
        <f>SUM(G19:G27)</f>
        <v>0</v>
      </c>
    </row>
    <row r="19" spans="1:7" x14ac:dyDescent="0.25">
      <c r="A19" s="6" t="s">
        <v>22</v>
      </c>
      <c r="B19" s="5">
        <v>0</v>
      </c>
      <c r="C19" s="5">
        <v>0</v>
      </c>
      <c r="D19" s="5">
        <f t="shared" ref="D19:D27" si="5">B19+C19</f>
        <v>0</v>
      </c>
      <c r="E19" s="5">
        <v>0</v>
      </c>
      <c r="F19" s="5">
        <v>0</v>
      </c>
      <c r="G19" s="5">
        <f>D19-E19</f>
        <v>0</v>
      </c>
    </row>
    <row r="20" spans="1:7" x14ac:dyDescent="0.25">
      <c r="A20" s="6" t="s">
        <v>23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ref="G20:G27" si="6">D20-E20</f>
        <v>0</v>
      </c>
    </row>
    <row r="21" spans="1:7" x14ac:dyDescent="0.25">
      <c r="A21" s="6" t="s">
        <v>24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6"/>
        <v>0</v>
      </c>
    </row>
    <row r="22" spans="1:7" x14ac:dyDescent="0.25">
      <c r="A22" s="6" t="s">
        <v>25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6"/>
        <v>0</v>
      </c>
    </row>
    <row r="23" spans="1:7" x14ac:dyDescent="0.25">
      <c r="A23" s="6" t="s">
        <v>26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6"/>
        <v>0</v>
      </c>
    </row>
    <row r="24" spans="1:7" x14ac:dyDescent="0.25">
      <c r="A24" s="6" t="s">
        <v>27</v>
      </c>
      <c r="B24" s="5">
        <v>0</v>
      </c>
      <c r="C24" s="5">
        <v>0</v>
      </c>
      <c r="D24" s="5">
        <f t="shared" si="5"/>
        <v>0</v>
      </c>
      <c r="E24" s="5">
        <v>0</v>
      </c>
      <c r="F24" s="5">
        <v>0</v>
      </c>
      <c r="G24" s="5">
        <f t="shared" si="6"/>
        <v>0</v>
      </c>
    </row>
    <row r="25" spans="1:7" x14ac:dyDescent="0.25">
      <c r="A25" s="6" t="s">
        <v>28</v>
      </c>
      <c r="B25" s="5">
        <v>0</v>
      </c>
      <c r="C25" s="5">
        <v>0</v>
      </c>
      <c r="D25" s="5">
        <f t="shared" si="5"/>
        <v>0</v>
      </c>
      <c r="E25" s="5">
        <v>0</v>
      </c>
      <c r="F25" s="5">
        <v>0</v>
      </c>
      <c r="G25" s="5">
        <f t="shared" si="6"/>
        <v>0</v>
      </c>
    </row>
    <row r="26" spans="1:7" x14ac:dyDescent="0.25">
      <c r="A26" s="6" t="s">
        <v>29</v>
      </c>
      <c r="B26" s="5">
        <v>0</v>
      </c>
      <c r="C26" s="5">
        <v>0</v>
      </c>
      <c r="D26" s="5">
        <f t="shared" si="5"/>
        <v>0</v>
      </c>
      <c r="E26" s="5">
        <v>0</v>
      </c>
      <c r="F26" s="5">
        <v>0</v>
      </c>
      <c r="G26" s="5">
        <f t="shared" si="6"/>
        <v>0</v>
      </c>
    </row>
    <row r="27" spans="1:7" x14ac:dyDescent="0.25">
      <c r="A27" s="6" t="s">
        <v>30</v>
      </c>
      <c r="B27" s="5">
        <v>0</v>
      </c>
      <c r="C27" s="5">
        <v>0</v>
      </c>
      <c r="D27" s="5">
        <f t="shared" si="5"/>
        <v>0</v>
      </c>
      <c r="E27" s="5">
        <v>0</v>
      </c>
      <c r="F27" s="5">
        <v>0</v>
      </c>
      <c r="G27" s="5">
        <f t="shared" si="6"/>
        <v>0</v>
      </c>
    </row>
    <row r="28" spans="1:7" x14ac:dyDescent="0.25">
      <c r="A28" s="4" t="s">
        <v>31</v>
      </c>
      <c r="B28" s="5">
        <f>SUM(B29:B37)</f>
        <v>6667516</v>
      </c>
      <c r="C28" s="5">
        <f t="shared" ref="C28:G28" si="7">SUM(C29:C37)</f>
        <v>-354503</v>
      </c>
      <c r="D28" s="5">
        <f t="shared" si="7"/>
        <v>6313013</v>
      </c>
      <c r="E28" s="5">
        <f t="shared" si="7"/>
        <v>6313013</v>
      </c>
      <c r="F28" s="5">
        <f>SUM(F29:F37)</f>
        <v>6118763</v>
      </c>
      <c r="G28" s="5">
        <f t="shared" si="7"/>
        <v>0</v>
      </c>
    </row>
    <row r="29" spans="1:7" x14ac:dyDescent="0.25">
      <c r="A29" s="6" t="s">
        <v>32</v>
      </c>
      <c r="B29" s="5">
        <v>1625868</v>
      </c>
      <c r="C29" s="5">
        <v>-354337</v>
      </c>
      <c r="D29" s="5">
        <f t="shared" ref="D29:D37" si="8">B29+C29</f>
        <v>1271531</v>
      </c>
      <c r="E29" s="5">
        <v>1271531</v>
      </c>
      <c r="F29" s="5">
        <v>1271531</v>
      </c>
      <c r="G29" s="5">
        <f>D29-E29</f>
        <v>0</v>
      </c>
    </row>
    <row r="30" spans="1:7" x14ac:dyDescent="0.25">
      <c r="A30" s="6" t="s">
        <v>33</v>
      </c>
      <c r="B30" s="5">
        <v>0</v>
      </c>
      <c r="C30" s="5">
        <v>665522</v>
      </c>
      <c r="D30" s="5">
        <f t="shared" si="8"/>
        <v>665522</v>
      </c>
      <c r="E30" s="5">
        <v>665522</v>
      </c>
      <c r="F30" s="5">
        <v>665522</v>
      </c>
      <c r="G30" s="5">
        <f t="shared" ref="G30:G37" si="9">D30-E30</f>
        <v>0</v>
      </c>
    </row>
    <row r="31" spans="1:7" x14ac:dyDescent="0.25">
      <c r="A31" s="6" t="s">
        <v>34</v>
      </c>
      <c r="B31" s="5">
        <v>1545439</v>
      </c>
      <c r="C31" s="5">
        <v>667531</v>
      </c>
      <c r="D31" s="5">
        <f t="shared" si="8"/>
        <v>2212970</v>
      </c>
      <c r="E31" s="5">
        <v>2212970</v>
      </c>
      <c r="F31" s="5">
        <v>2212970</v>
      </c>
      <c r="G31" s="5">
        <f t="shared" si="9"/>
        <v>0</v>
      </c>
    </row>
    <row r="32" spans="1:7" x14ac:dyDescent="0.25">
      <c r="A32" s="6" t="s">
        <v>35</v>
      </c>
      <c r="B32" s="5">
        <v>500000</v>
      </c>
      <c r="C32" s="5">
        <v>-14401</v>
      </c>
      <c r="D32" s="5">
        <f t="shared" si="8"/>
        <v>485599</v>
      </c>
      <c r="E32" s="5">
        <v>485599</v>
      </c>
      <c r="F32" s="5">
        <v>485599</v>
      </c>
      <c r="G32" s="5">
        <f t="shared" si="9"/>
        <v>0</v>
      </c>
    </row>
    <row r="33" spans="1:7" x14ac:dyDescent="0.25">
      <c r="A33" s="6" t="s">
        <v>36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9"/>
        <v>0</v>
      </c>
    </row>
    <row r="34" spans="1:7" x14ac:dyDescent="0.25">
      <c r="A34" s="6" t="s">
        <v>37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9"/>
        <v>0</v>
      </c>
    </row>
    <row r="35" spans="1:7" x14ac:dyDescent="0.25">
      <c r="A35" s="6" t="s">
        <v>38</v>
      </c>
      <c r="B35" s="5">
        <v>0</v>
      </c>
      <c r="C35" s="5">
        <v>0</v>
      </c>
      <c r="D35" s="5">
        <f t="shared" si="8"/>
        <v>0</v>
      </c>
      <c r="E35" s="5">
        <v>0</v>
      </c>
      <c r="F35" s="5">
        <v>0</v>
      </c>
      <c r="G35" s="5">
        <f t="shared" si="9"/>
        <v>0</v>
      </c>
    </row>
    <row r="36" spans="1:7" x14ac:dyDescent="0.25">
      <c r="A36" s="6" t="s">
        <v>39</v>
      </c>
      <c r="B36" s="5">
        <v>0</v>
      </c>
      <c r="C36" s="5">
        <v>0</v>
      </c>
      <c r="D36" s="5">
        <f t="shared" si="8"/>
        <v>0</v>
      </c>
      <c r="E36" s="5">
        <v>0</v>
      </c>
      <c r="F36" s="5">
        <v>0</v>
      </c>
      <c r="G36" s="5">
        <f t="shared" si="9"/>
        <v>0</v>
      </c>
    </row>
    <row r="37" spans="1:7" x14ac:dyDescent="0.25">
      <c r="A37" s="6" t="s">
        <v>40</v>
      </c>
      <c r="B37" s="5">
        <v>2996209</v>
      </c>
      <c r="C37" s="5">
        <v>-1318818</v>
      </c>
      <c r="D37" s="5">
        <f t="shared" si="8"/>
        <v>1677391</v>
      </c>
      <c r="E37" s="5">
        <v>1677391</v>
      </c>
      <c r="F37" s="5">
        <v>1483141</v>
      </c>
      <c r="G37" s="5">
        <f t="shared" si="9"/>
        <v>0</v>
      </c>
    </row>
    <row r="38" spans="1:7" x14ac:dyDescent="0.25">
      <c r="A38" s="4" t="s">
        <v>41</v>
      </c>
      <c r="B38" s="5">
        <f>SUM(B39:B47)</f>
        <v>1000000</v>
      </c>
      <c r="C38" s="5">
        <f>SUM(C39:C47)</f>
        <v>-592066</v>
      </c>
      <c r="D38" s="5">
        <f t="shared" ref="C38:G38" si="10">SUM(D39:D47)</f>
        <v>407934</v>
      </c>
      <c r="E38" s="5">
        <f t="shared" si="10"/>
        <v>407934</v>
      </c>
      <c r="F38" s="5">
        <f t="shared" si="10"/>
        <v>407934</v>
      </c>
      <c r="G38" s="5">
        <f t="shared" si="10"/>
        <v>0</v>
      </c>
    </row>
    <row r="39" spans="1:7" x14ac:dyDescent="0.25">
      <c r="A39" s="6" t="s">
        <v>42</v>
      </c>
      <c r="B39" s="5">
        <v>0</v>
      </c>
      <c r="C39" s="5">
        <v>0</v>
      </c>
      <c r="D39" s="5">
        <f t="shared" ref="D39:D47" si="11">B39+C39</f>
        <v>0</v>
      </c>
      <c r="E39" s="5">
        <v>0</v>
      </c>
      <c r="F39" s="5">
        <v>0</v>
      </c>
      <c r="G39" s="5">
        <f>D39-E39</f>
        <v>0</v>
      </c>
    </row>
    <row r="40" spans="1:7" x14ac:dyDescent="0.25">
      <c r="A40" s="6" t="s">
        <v>43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ref="G40:G47" si="12">D40-E40</f>
        <v>0</v>
      </c>
    </row>
    <row r="41" spans="1:7" x14ac:dyDescent="0.25">
      <c r="A41" s="6" t="s">
        <v>44</v>
      </c>
      <c r="B41" s="5">
        <v>0</v>
      </c>
      <c r="C41" s="5">
        <v>0</v>
      </c>
      <c r="D41" s="5">
        <f t="shared" si="11"/>
        <v>0</v>
      </c>
      <c r="E41" s="5">
        <v>0</v>
      </c>
      <c r="F41" s="5">
        <v>0</v>
      </c>
      <c r="G41" s="5">
        <f t="shared" si="12"/>
        <v>0</v>
      </c>
    </row>
    <row r="42" spans="1:7" x14ac:dyDescent="0.25">
      <c r="A42" s="6" t="s">
        <v>45</v>
      </c>
      <c r="B42" s="5">
        <v>1000000</v>
      </c>
      <c r="C42" s="5">
        <v>-592066</v>
      </c>
      <c r="D42" s="5">
        <f t="shared" si="11"/>
        <v>407934</v>
      </c>
      <c r="E42" s="5">
        <v>407934</v>
      </c>
      <c r="F42" s="5">
        <v>407934</v>
      </c>
      <c r="G42" s="5">
        <f t="shared" si="12"/>
        <v>0</v>
      </c>
    </row>
    <row r="43" spans="1:7" x14ac:dyDescent="0.25">
      <c r="A43" s="6" t="s">
        <v>46</v>
      </c>
      <c r="B43" s="5">
        <v>0</v>
      </c>
      <c r="C43" s="5">
        <v>0</v>
      </c>
      <c r="D43" s="5">
        <f t="shared" si="11"/>
        <v>0</v>
      </c>
      <c r="E43" s="5">
        <v>0</v>
      </c>
      <c r="F43" s="5">
        <v>0</v>
      </c>
      <c r="G43" s="5">
        <f t="shared" si="12"/>
        <v>0</v>
      </c>
    </row>
    <row r="44" spans="1:7" x14ac:dyDescent="0.25">
      <c r="A44" s="6" t="s">
        <v>47</v>
      </c>
      <c r="B44" s="5">
        <v>0</v>
      </c>
      <c r="C44" s="5">
        <v>0</v>
      </c>
      <c r="D44" s="5">
        <f t="shared" si="11"/>
        <v>0</v>
      </c>
      <c r="E44" s="5">
        <v>0</v>
      </c>
      <c r="F44" s="5">
        <v>0</v>
      </c>
      <c r="G44" s="5">
        <f t="shared" si="12"/>
        <v>0</v>
      </c>
    </row>
    <row r="45" spans="1:7" x14ac:dyDescent="0.25">
      <c r="A45" s="6" t="s">
        <v>48</v>
      </c>
      <c r="B45" s="5">
        <v>0</v>
      </c>
      <c r="C45" s="5">
        <v>0</v>
      </c>
      <c r="D45" s="5">
        <f t="shared" si="11"/>
        <v>0</v>
      </c>
      <c r="E45" s="5">
        <v>0</v>
      </c>
      <c r="F45" s="5">
        <v>0</v>
      </c>
      <c r="G45" s="5">
        <f t="shared" si="12"/>
        <v>0</v>
      </c>
    </row>
    <row r="46" spans="1:7" x14ac:dyDescent="0.25">
      <c r="A46" s="6" t="s">
        <v>49</v>
      </c>
      <c r="B46" s="5">
        <v>0</v>
      </c>
      <c r="C46" s="5">
        <v>0</v>
      </c>
      <c r="D46" s="5">
        <f t="shared" si="11"/>
        <v>0</v>
      </c>
      <c r="E46" s="5">
        <v>0</v>
      </c>
      <c r="F46" s="5">
        <v>0</v>
      </c>
      <c r="G46" s="5">
        <f t="shared" si="12"/>
        <v>0</v>
      </c>
    </row>
    <row r="47" spans="1:7" x14ac:dyDescent="0.25">
      <c r="A47" s="6" t="s">
        <v>50</v>
      </c>
      <c r="B47" s="5">
        <v>0</v>
      </c>
      <c r="C47" s="5">
        <v>0</v>
      </c>
      <c r="D47" s="5">
        <f t="shared" si="11"/>
        <v>0</v>
      </c>
      <c r="E47" s="5">
        <v>0</v>
      </c>
      <c r="F47" s="5">
        <v>0</v>
      </c>
      <c r="G47" s="5">
        <f t="shared" si="12"/>
        <v>0</v>
      </c>
    </row>
    <row r="48" spans="1:7" x14ac:dyDescent="0.25">
      <c r="A48" s="4" t="s">
        <v>51</v>
      </c>
      <c r="B48" s="5">
        <f>SUM(B49:B57)</f>
        <v>0</v>
      </c>
      <c r="C48" s="5">
        <f t="shared" ref="C48:G48" si="13">SUM(C49:C57)</f>
        <v>0</v>
      </c>
      <c r="D48" s="5">
        <f t="shared" si="13"/>
        <v>0</v>
      </c>
      <c r="E48" s="5">
        <f t="shared" si="13"/>
        <v>0</v>
      </c>
      <c r="F48" s="5">
        <f t="shared" si="13"/>
        <v>0</v>
      </c>
      <c r="G48" s="5">
        <f t="shared" si="13"/>
        <v>0</v>
      </c>
    </row>
    <row r="49" spans="1:7" x14ac:dyDescent="0.25">
      <c r="A49" s="6" t="s">
        <v>52</v>
      </c>
      <c r="B49" s="5">
        <v>0</v>
      </c>
      <c r="C49" s="5">
        <v>0</v>
      </c>
      <c r="D49" s="5">
        <f t="shared" ref="D49:D57" si="14">B49+C49</f>
        <v>0</v>
      </c>
      <c r="E49" s="5">
        <v>0</v>
      </c>
      <c r="F49" s="5">
        <v>0</v>
      </c>
      <c r="G49" s="5">
        <f>D49-E49</f>
        <v>0</v>
      </c>
    </row>
    <row r="50" spans="1:7" x14ac:dyDescent="0.25">
      <c r="A50" s="6" t="s">
        <v>53</v>
      </c>
      <c r="B50" s="5">
        <v>0</v>
      </c>
      <c r="C50" s="5">
        <v>0</v>
      </c>
      <c r="D50" s="5">
        <f t="shared" si="14"/>
        <v>0</v>
      </c>
      <c r="E50" s="5">
        <v>0</v>
      </c>
      <c r="F50" s="5">
        <v>0</v>
      </c>
      <c r="G50" s="5">
        <f t="shared" ref="G50:G57" si="15">D50-E50</f>
        <v>0</v>
      </c>
    </row>
    <row r="51" spans="1:7" x14ac:dyDescent="0.25">
      <c r="A51" s="6" t="s">
        <v>54</v>
      </c>
      <c r="B51" s="5">
        <v>0</v>
      </c>
      <c r="C51" s="5">
        <v>0</v>
      </c>
      <c r="D51" s="5">
        <f t="shared" si="14"/>
        <v>0</v>
      </c>
      <c r="E51" s="5">
        <v>0</v>
      </c>
      <c r="F51" s="5">
        <v>0</v>
      </c>
      <c r="G51" s="5">
        <f t="shared" si="15"/>
        <v>0</v>
      </c>
    </row>
    <row r="52" spans="1:7" x14ac:dyDescent="0.25">
      <c r="A52" s="6" t="s">
        <v>55</v>
      </c>
      <c r="B52" s="5">
        <v>0</v>
      </c>
      <c r="C52" s="5">
        <v>0</v>
      </c>
      <c r="D52" s="5">
        <f t="shared" si="14"/>
        <v>0</v>
      </c>
      <c r="E52" s="5">
        <v>0</v>
      </c>
      <c r="F52" s="5">
        <v>0</v>
      </c>
      <c r="G52" s="5">
        <f t="shared" si="15"/>
        <v>0</v>
      </c>
    </row>
    <row r="53" spans="1:7" x14ac:dyDescent="0.25">
      <c r="A53" s="6" t="s">
        <v>56</v>
      </c>
      <c r="B53" s="5">
        <v>0</v>
      </c>
      <c r="C53" s="5">
        <v>0</v>
      </c>
      <c r="D53" s="5">
        <f t="shared" si="14"/>
        <v>0</v>
      </c>
      <c r="E53" s="5">
        <v>0</v>
      </c>
      <c r="F53" s="5">
        <v>0</v>
      </c>
      <c r="G53" s="5">
        <f t="shared" si="15"/>
        <v>0</v>
      </c>
    </row>
    <row r="54" spans="1:7" x14ac:dyDescent="0.25">
      <c r="A54" s="6" t="s">
        <v>57</v>
      </c>
      <c r="B54" s="5">
        <v>0</v>
      </c>
      <c r="C54" s="5">
        <v>0</v>
      </c>
      <c r="D54" s="5">
        <f t="shared" si="14"/>
        <v>0</v>
      </c>
      <c r="E54" s="5">
        <v>0</v>
      </c>
      <c r="F54" s="5">
        <v>0</v>
      </c>
      <c r="G54" s="5">
        <f t="shared" si="15"/>
        <v>0</v>
      </c>
    </row>
    <row r="55" spans="1:7" x14ac:dyDescent="0.25">
      <c r="A55" s="6" t="s">
        <v>58</v>
      </c>
      <c r="B55" s="5">
        <v>0</v>
      </c>
      <c r="C55" s="5">
        <v>0</v>
      </c>
      <c r="D55" s="5">
        <f t="shared" si="14"/>
        <v>0</v>
      </c>
      <c r="E55" s="5">
        <v>0</v>
      </c>
      <c r="F55" s="5">
        <v>0</v>
      </c>
      <c r="G55" s="5">
        <f t="shared" si="15"/>
        <v>0</v>
      </c>
    </row>
    <row r="56" spans="1:7" x14ac:dyDescent="0.25">
      <c r="A56" s="6" t="s">
        <v>59</v>
      </c>
      <c r="B56" s="5">
        <v>0</v>
      </c>
      <c r="C56" s="5">
        <v>0</v>
      </c>
      <c r="D56" s="5">
        <f t="shared" si="14"/>
        <v>0</v>
      </c>
      <c r="E56" s="5">
        <v>0</v>
      </c>
      <c r="F56" s="5">
        <v>0</v>
      </c>
      <c r="G56" s="5">
        <f t="shared" si="15"/>
        <v>0</v>
      </c>
    </row>
    <row r="57" spans="1:7" x14ac:dyDescent="0.25">
      <c r="A57" s="6" t="s">
        <v>60</v>
      </c>
      <c r="B57" s="5">
        <v>0</v>
      </c>
      <c r="C57" s="5">
        <v>0</v>
      </c>
      <c r="D57" s="5">
        <f t="shared" si="14"/>
        <v>0</v>
      </c>
      <c r="E57" s="5">
        <v>0</v>
      </c>
      <c r="F57" s="5">
        <v>0</v>
      </c>
      <c r="G57" s="5">
        <f t="shared" si="15"/>
        <v>0</v>
      </c>
    </row>
    <row r="58" spans="1:7" x14ac:dyDescent="0.25">
      <c r="A58" s="4" t="s">
        <v>61</v>
      </c>
      <c r="B58" s="5">
        <f>SUM(B59:B61)</f>
        <v>0</v>
      </c>
      <c r="C58" s="5">
        <f t="shared" ref="C58:G58" si="16">SUM(C59:C61)</f>
        <v>0</v>
      </c>
      <c r="D58" s="5">
        <f t="shared" si="16"/>
        <v>0</v>
      </c>
      <c r="E58" s="5">
        <f t="shared" si="16"/>
        <v>0</v>
      </c>
      <c r="F58" s="5">
        <f t="shared" si="16"/>
        <v>0</v>
      </c>
      <c r="G58" s="5">
        <f t="shared" si="16"/>
        <v>0</v>
      </c>
    </row>
    <row r="59" spans="1:7" x14ac:dyDescent="0.25">
      <c r="A59" s="6" t="s">
        <v>62</v>
      </c>
      <c r="B59" s="5">
        <v>0</v>
      </c>
      <c r="C59" s="5">
        <v>0</v>
      </c>
      <c r="D59" s="5">
        <f t="shared" ref="D59:D61" si="17">B59+C59</f>
        <v>0</v>
      </c>
      <c r="E59" s="5">
        <v>0</v>
      </c>
      <c r="F59" s="5">
        <v>0</v>
      </c>
      <c r="G59" s="5">
        <f>D59-E59</f>
        <v>0</v>
      </c>
    </row>
    <row r="60" spans="1:7" x14ac:dyDescent="0.25">
      <c r="A60" s="6" t="s">
        <v>63</v>
      </c>
      <c r="B60" s="5">
        <v>0</v>
      </c>
      <c r="C60" s="5">
        <v>0</v>
      </c>
      <c r="D60" s="5">
        <f t="shared" si="17"/>
        <v>0</v>
      </c>
      <c r="E60" s="5">
        <v>0</v>
      </c>
      <c r="F60" s="5">
        <v>0</v>
      </c>
      <c r="G60" s="5">
        <f t="shared" ref="G60:G61" si="18">D60-E60</f>
        <v>0</v>
      </c>
    </row>
    <row r="61" spans="1:7" x14ac:dyDescent="0.25">
      <c r="A61" s="6" t="s">
        <v>64</v>
      </c>
      <c r="B61" s="5">
        <v>0</v>
      </c>
      <c r="C61" s="5">
        <v>0</v>
      </c>
      <c r="D61" s="5">
        <f t="shared" si="17"/>
        <v>0</v>
      </c>
      <c r="E61" s="5">
        <v>0</v>
      </c>
      <c r="F61" s="5">
        <v>0</v>
      </c>
      <c r="G61" s="5">
        <f t="shared" si="18"/>
        <v>0</v>
      </c>
    </row>
    <row r="62" spans="1:7" x14ac:dyDescent="0.25">
      <c r="A62" s="4" t="s">
        <v>65</v>
      </c>
      <c r="B62" s="5">
        <f>SUM(B63:B67,B69:B70)</f>
        <v>0</v>
      </c>
      <c r="C62" s="5">
        <f t="shared" ref="C62:G62" si="19">SUM(C63:C67,C69:C70)</f>
        <v>0</v>
      </c>
      <c r="D62" s="5">
        <f t="shared" si="19"/>
        <v>0</v>
      </c>
      <c r="E62" s="5">
        <f t="shared" si="19"/>
        <v>0</v>
      </c>
      <c r="F62" s="5">
        <f t="shared" si="19"/>
        <v>0</v>
      </c>
      <c r="G62" s="5">
        <f t="shared" si="19"/>
        <v>0</v>
      </c>
    </row>
    <row r="63" spans="1:7" x14ac:dyDescent="0.25">
      <c r="A63" s="6" t="s">
        <v>66</v>
      </c>
      <c r="B63" s="5">
        <v>0</v>
      </c>
      <c r="C63" s="5">
        <v>0</v>
      </c>
      <c r="D63" s="5">
        <f t="shared" ref="D63:D82" si="20">B63+C63</f>
        <v>0</v>
      </c>
      <c r="E63" s="5">
        <v>0</v>
      </c>
      <c r="F63" s="5">
        <v>0</v>
      </c>
      <c r="G63" s="5">
        <f>D63-E63</f>
        <v>0</v>
      </c>
    </row>
    <row r="64" spans="1:7" x14ac:dyDescent="0.25">
      <c r="A64" s="6" t="s">
        <v>67</v>
      </c>
      <c r="B64" s="5">
        <v>0</v>
      </c>
      <c r="C64" s="5">
        <v>0</v>
      </c>
      <c r="D64" s="5">
        <f t="shared" si="20"/>
        <v>0</v>
      </c>
      <c r="E64" s="5">
        <v>0</v>
      </c>
      <c r="F64" s="5">
        <v>0</v>
      </c>
      <c r="G64" s="5">
        <f t="shared" ref="G64:G70" si="21">D64-E64</f>
        <v>0</v>
      </c>
    </row>
    <row r="65" spans="1:7" x14ac:dyDescent="0.25">
      <c r="A65" s="6" t="s">
        <v>68</v>
      </c>
      <c r="B65" s="5">
        <v>0</v>
      </c>
      <c r="C65" s="5">
        <v>0</v>
      </c>
      <c r="D65" s="5">
        <f t="shared" si="20"/>
        <v>0</v>
      </c>
      <c r="E65" s="5">
        <v>0</v>
      </c>
      <c r="F65" s="5">
        <v>0</v>
      </c>
      <c r="G65" s="5">
        <f t="shared" si="21"/>
        <v>0</v>
      </c>
    </row>
    <row r="66" spans="1:7" x14ac:dyDescent="0.25">
      <c r="A66" s="6" t="s">
        <v>69</v>
      </c>
      <c r="B66" s="5">
        <v>0</v>
      </c>
      <c r="C66" s="5">
        <v>0</v>
      </c>
      <c r="D66" s="5">
        <f t="shared" si="20"/>
        <v>0</v>
      </c>
      <c r="E66" s="5">
        <v>0</v>
      </c>
      <c r="F66" s="5">
        <v>0</v>
      </c>
      <c r="G66" s="5">
        <f t="shared" si="21"/>
        <v>0</v>
      </c>
    </row>
    <row r="67" spans="1:7" x14ac:dyDescent="0.25">
      <c r="A67" s="6" t="s">
        <v>70</v>
      </c>
      <c r="B67" s="5">
        <f>B68</f>
        <v>0</v>
      </c>
      <c r="C67" s="5">
        <f t="shared" ref="C67:F67" si="22">C68</f>
        <v>0</v>
      </c>
      <c r="D67" s="5">
        <f t="shared" si="22"/>
        <v>0</v>
      </c>
      <c r="E67" s="5">
        <f t="shared" si="22"/>
        <v>0</v>
      </c>
      <c r="F67" s="5">
        <f t="shared" si="22"/>
        <v>0</v>
      </c>
      <c r="G67" s="5">
        <f t="shared" si="21"/>
        <v>0</v>
      </c>
    </row>
    <row r="68" spans="1:7" x14ac:dyDescent="0.25">
      <c r="A68" s="6" t="s">
        <v>71</v>
      </c>
      <c r="B68" s="5">
        <v>0</v>
      </c>
      <c r="C68" s="5">
        <v>0</v>
      </c>
      <c r="D68" s="5">
        <f t="shared" si="20"/>
        <v>0</v>
      </c>
      <c r="E68" s="5">
        <v>0</v>
      </c>
      <c r="F68" s="5">
        <v>0</v>
      </c>
      <c r="G68" s="5">
        <f t="shared" si="21"/>
        <v>0</v>
      </c>
    </row>
    <row r="69" spans="1:7" x14ac:dyDescent="0.25">
      <c r="A69" s="6" t="s">
        <v>72</v>
      </c>
      <c r="B69" s="5">
        <v>0</v>
      </c>
      <c r="C69" s="5">
        <v>0</v>
      </c>
      <c r="D69" s="5">
        <f t="shared" si="20"/>
        <v>0</v>
      </c>
      <c r="E69" s="5">
        <v>0</v>
      </c>
      <c r="F69" s="5">
        <v>0</v>
      </c>
      <c r="G69" s="5">
        <f t="shared" si="21"/>
        <v>0</v>
      </c>
    </row>
    <row r="70" spans="1:7" x14ac:dyDescent="0.25">
      <c r="A70" s="6" t="s">
        <v>73</v>
      </c>
      <c r="B70" s="5">
        <v>0</v>
      </c>
      <c r="C70" s="5">
        <v>0</v>
      </c>
      <c r="D70" s="5">
        <f t="shared" si="20"/>
        <v>0</v>
      </c>
      <c r="E70" s="5">
        <v>0</v>
      </c>
      <c r="F70" s="5">
        <v>0</v>
      </c>
      <c r="G70" s="5">
        <f t="shared" si="21"/>
        <v>0</v>
      </c>
    </row>
    <row r="71" spans="1:7" x14ac:dyDescent="0.25">
      <c r="A71" s="4" t="s">
        <v>74</v>
      </c>
      <c r="B71" s="5">
        <f>SUM(B72:B74)</f>
        <v>0</v>
      </c>
      <c r="C71" s="5">
        <f t="shared" ref="C71:G71" si="23">SUM(C72:C74)</f>
        <v>0</v>
      </c>
      <c r="D71" s="5">
        <f t="shared" si="23"/>
        <v>0</v>
      </c>
      <c r="E71" s="5">
        <f t="shared" si="23"/>
        <v>0</v>
      </c>
      <c r="F71" s="5">
        <f t="shared" si="23"/>
        <v>0</v>
      </c>
      <c r="G71" s="5">
        <f t="shared" si="23"/>
        <v>0</v>
      </c>
    </row>
    <row r="72" spans="1:7" x14ac:dyDescent="0.25">
      <c r="A72" s="6" t="s">
        <v>75</v>
      </c>
      <c r="B72" s="5">
        <v>0</v>
      </c>
      <c r="C72" s="5">
        <v>0</v>
      </c>
      <c r="D72" s="5">
        <f t="shared" si="20"/>
        <v>0</v>
      </c>
      <c r="E72" s="5">
        <v>0</v>
      </c>
      <c r="F72" s="5">
        <v>0</v>
      </c>
      <c r="G72" s="5">
        <f>D72-E72</f>
        <v>0</v>
      </c>
    </row>
    <row r="73" spans="1:7" x14ac:dyDescent="0.25">
      <c r="A73" s="6" t="s">
        <v>76</v>
      </c>
      <c r="B73" s="5">
        <v>0</v>
      </c>
      <c r="C73" s="5">
        <v>0</v>
      </c>
      <c r="D73" s="5">
        <f t="shared" si="20"/>
        <v>0</v>
      </c>
      <c r="E73" s="5">
        <v>0</v>
      </c>
      <c r="F73" s="5">
        <v>0</v>
      </c>
      <c r="G73" s="5">
        <f t="shared" ref="G73:G74" si="24">D73-E73</f>
        <v>0</v>
      </c>
    </row>
    <row r="74" spans="1:7" x14ac:dyDescent="0.25">
      <c r="A74" s="6" t="s">
        <v>77</v>
      </c>
      <c r="B74" s="5">
        <v>0</v>
      </c>
      <c r="C74" s="5">
        <v>0</v>
      </c>
      <c r="D74" s="5">
        <f t="shared" si="20"/>
        <v>0</v>
      </c>
      <c r="E74" s="5">
        <v>0</v>
      </c>
      <c r="F74" s="5">
        <v>0</v>
      </c>
      <c r="G74" s="5">
        <f t="shared" si="24"/>
        <v>0</v>
      </c>
    </row>
    <row r="75" spans="1:7" x14ac:dyDescent="0.25">
      <c r="A75" s="4" t="s">
        <v>78</v>
      </c>
      <c r="B75" s="5">
        <f>SUM(B76:B82)</f>
        <v>0</v>
      </c>
      <c r="C75" s="5">
        <f t="shared" ref="C75:G75" si="25">SUM(C76:C82)</f>
        <v>0</v>
      </c>
      <c r="D75" s="5">
        <f t="shared" si="25"/>
        <v>0</v>
      </c>
      <c r="E75" s="5">
        <f t="shared" si="25"/>
        <v>0</v>
      </c>
      <c r="F75" s="5">
        <f t="shared" si="25"/>
        <v>0</v>
      </c>
      <c r="G75" s="5">
        <f t="shared" si="25"/>
        <v>0</v>
      </c>
    </row>
    <row r="76" spans="1:7" x14ac:dyDescent="0.25">
      <c r="A76" s="6" t="s">
        <v>79</v>
      </c>
      <c r="B76" s="5">
        <v>0</v>
      </c>
      <c r="C76" s="5">
        <v>0</v>
      </c>
      <c r="D76" s="5">
        <f t="shared" si="20"/>
        <v>0</v>
      </c>
      <c r="E76" s="5">
        <v>0</v>
      </c>
      <c r="F76" s="5">
        <v>0</v>
      </c>
      <c r="G76" s="5">
        <f>D76-E76</f>
        <v>0</v>
      </c>
    </row>
    <row r="77" spans="1:7" x14ac:dyDescent="0.25">
      <c r="A77" s="6" t="s">
        <v>80</v>
      </c>
      <c r="B77" s="5">
        <v>0</v>
      </c>
      <c r="C77" s="5">
        <v>0</v>
      </c>
      <c r="D77" s="5">
        <f t="shared" si="20"/>
        <v>0</v>
      </c>
      <c r="E77" s="5">
        <v>0</v>
      </c>
      <c r="F77" s="5">
        <v>0</v>
      </c>
      <c r="G77" s="5">
        <f t="shared" ref="G77:G82" si="26">D77-E77</f>
        <v>0</v>
      </c>
    </row>
    <row r="78" spans="1:7" x14ac:dyDescent="0.25">
      <c r="A78" s="6" t="s">
        <v>81</v>
      </c>
      <c r="B78" s="5">
        <v>0</v>
      </c>
      <c r="C78" s="5">
        <v>0</v>
      </c>
      <c r="D78" s="5">
        <f t="shared" si="20"/>
        <v>0</v>
      </c>
      <c r="E78" s="5">
        <v>0</v>
      </c>
      <c r="F78" s="5">
        <v>0</v>
      </c>
      <c r="G78" s="5">
        <f t="shared" si="26"/>
        <v>0</v>
      </c>
    </row>
    <row r="79" spans="1:7" x14ac:dyDescent="0.25">
      <c r="A79" s="6" t="s">
        <v>82</v>
      </c>
      <c r="B79" s="5">
        <v>0</v>
      </c>
      <c r="C79" s="5">
        <v>0</v>
      </c>
      <c r="D79" s="5">
        <f t="shared" si="20"/>
        <v>0</v>
      </c>
      <c r="E79" s="5">
        <v>0</v>
      </c>
      <c r="F79" s="5">
        <v>0</v>
      </c>
      <c r="G79" s="5">
        <f t="shared" si="26"/>
        <v>0</v>
      </c>
    </row>
    <row r="80" spans="1:7" x14ac:dyDescent="0.25">
      <c r="A80" s="6" t="s">
        <v>83</v>
      </c>
      <c r="B80" s="5">
        <v>0</v>
      </c>
      <c r="C80" s="5">
        <v>0</v>
      </c>
      <c r="D80" s="5">
        <f t="shared" si="20"/>
        <v>0</v>
      </c>
      <c r="E80" s="5">
        <v>0</v>
      </c>
      <c r="F80" s="5">
        <v>0</v>
      </c>
      <c r="G80" s="5">
        <f t="shared" si="26"/>
        <v>0</v>
      </c>
    </row>
    <row r="81" spans="1:7" x14ac:dyDescent="0.25">
      <c r="A81" s="6" t="s">
        <v>84</v>
      </c>
      <c r="B81" s="5">
        <v>0</v>
      </c>
      <c r="C81" s="5">
        <v>0</v>
      </c>
      <c r="D81" s="5">
        <f t="shared" si="20"/>
        <v>0</v>
      </c>
      <c r="E81" s="5">
        <v>0</v>
      </c>
      <c r="F81" s="5">
        <v>0</v>
      </c>
      <c r="G81" s="5">
        <f t="shared" si="26"/>
        <v>0</v>
      </c>
    </row>
    <row r="82" spans="1:7" x14ac:dyDescent="0.25">
      <c r="A82" s="6" t="s">
        <v>85</v>
      </c>
      <c r="B82" s="5">
        <v>0</v>
      </c>
      <c r="C82" s="5">
        <v>0</v>
      </c>
      <c r="D82" s="5">
        <f t="shared" si="20"/>
        <v>0</v>
      </c>
      <c r="E82" s="5">
        <v>0</v>
      </c>
      <c r="F82" s="5">
        <v>0</v>
      </c>
      <c r="G82" s="5">
        <f t="shared" si="26"/>
        <v>0</v>
      </c>
    </row>
    <row r="83" spans="1:7" x14ac:dyDescent="0.25">
      <c r="A83" s="7"/>
      <c r="B83" s="8"/>
      <c r="C83" s="8"/>
      <c r="D83" s="8"/>
      <c r="E83" s="8"/>
      <c r="F83" s="8"/>
      <c r="G83" s="8"/>
    </row>
    <row r="84" spans="1:7" x14ac:dyDescent="0.25">
      <c r="A84" s="9" t="s">
        <v>86</v>
      </c>
      <c r="B84" s="3">
        <f>SUM(B85,B93,B103,B113,B123,B133,B137,B146,B150)</f>
        <v>74556298</v>
      </c>
      <c r="C84" s="3">
        <f t="shared" ref="C84:G84" si="27">SUM(C85,C93,C103,C113,C123,C133,C137,C146,C150)</f>
        <v>8373377</v>
      </c>
      <c r="D84" s="3">
        <f t="shared" si="27"/>
        <v>82929675</v>
      </c>
      <c r="E84" s="3">
        <f t="shared" si="27"/>
        <v>82512075</v>
      </c>
      <c r="F84" s="3">
        <f t="shared" si="27"/>
        <v>81398851</v>
      </c>
      <c r="G84" s="3">
        <f t="shared" si="27"/>
        <v>417600</v>
      </c>
    </row>
    <row r="85" spans="1:7" x14ac:dyDescent="0.25">
      <c r="A85" s="4" t="s">
        <v>13</v>
      </c>
      <c r="B85" s="5">
        <v>63553826</v>
      </c>
      <c r="C85" s="5">
        <v>-1441186</v>
      </c>
      <c r="D85" s="5">
        <f t="shared" ref="B85:G85" si="28">SUM(D86:D92)</f>
        <v>62112640</v>
      </c>
      <c r="E85" s="5">
        <f t="shared" si="28"/>
        <v>62112640</v>
      </c>
      <c r="F85" s="5">
        <f t="shared" si="28"/>
        <v>61257454</v>
      </c>
      <c r="G85" s="5">
        <f t="shared" si="28"/>
        <v>0</v>
      </c>
    </row>
    <row r="86" spans="1:7" x14ac:dyDescent="0.25">
      <c r="A86" s="6" t="s">
        <v>14</v>
      </c>
      <c r="B86" s="5">
        <v>44079104</v>
      </c>
      <c r="C86" s="5">
        <v>993607</v>
      </c>
      <c r="D86" s="5">
        <f>B86+C86</f>
        <v>45072711</v>
      </c>
      <c r="E86" s="5">
        <v>45072711</v>
      </c>
      <c r="F86" s="5">
        <v>45072711</v>
      </c>
      <c r="G86" s="5">
        <f>D86-E86</f>
        <v>0</v>
      </c>
    </row>
    <row r="87" spans="1:7" x14ac:dyDescent="0.25">
      <c r="A87" s="6" t="s">
        <v>15</v>
      </c>
      <c r="B87" s="5">
        <v>0</v>
      </c>
      <c r="C87" s="5">
        <v>0</v>
      </c>
      <c r="D87" s="5">
        <f t="shared" ref="D87:D92" si="29">B87+C87</f>
        <v>0</v>
      </c>
      <c r="E87" s="5">
        <v>0</v>
      </c>
      <c r="F87" s="5">
        <v>0</v>
      </c>
      <c r="G87" s="5">
        <f t="shared" ref="G87:G92" si="30">D87-E87</f>
        <v>0</v>
      </c>
    </row>
    <row r="88" spans="1:7" x14ac:dyDescent="0.25">
      <c r="A88" s="6" t="s">
        <v>16</v>
      </c>
      <c r="B88" s="5">
        <v>8283545</v>
      </c>
      <c r="C88" s="5">
        <v>-1308611</v>
      </c>
      <c r="D88" s="5">
        <f t="shared" si="29"/>
        <v>6974934</v>
      </c>
      <c r="E88" s="5">
        <v>6974934</v>
      </c>
      <c r="F88" s="5">
        <v>6974934</v>
      </c>
      <c r="G88" s="5">
        <f t="shared" si="30"/>
        <v>0</v>
      </c>
    </row>
    <row r="89" spans="1:7" x14ac:dyDescent="0.25">
      <c r="A89" s="6" t="s">
        <v>17</v>
      </c>
      <c r="B89" s="5">
        <v>8411376</v>
      </c>
      <c r="C89" s="5">
        <v>-938456</v>
      </c>
      <c r="D89" s="5">
        <f t="shared" si="29"/>
        <v>7472920</v>
      </c>
      <c r="E89" s="5">
        <v>7472920</v>
      </c>
      <c r="F89" s="5">
        <v>6617734</v>
      </c>
      <c r="G89" s="5">
        <f t="shared" si="30"/>
        <v>0</v>
      </c>
    </row>
    <row r="90" spans="1:7" x14ac:dyDescent="0.25">
      <c r="A90" s="6" t="s">
        <v>18</v>
      </c>
      <c r="B90" s="5">
        <v>2779801</v>
      </c>
      <c r="C90" s="5">
        <v>-187726</v>
      </c>
      <c r="D90" s="5">
        <f t="shared" si="29"/>
        <v>2592075</v>
      </c>
      <c r="E90" s="5">
        <v>2592075</v>
      </c>
      <c r="F90" s="5">
        <v>2592075</v>
      </c>
      <c r="G90" s="5">
        <f t="shared" si="30"/>
        <v>0</v>
      </c>
    </row>
    <row r="91" spans="1:7" x14ac:dyDescent="0.25">
      <c r="A91" s="6" t="s">
        <v>19</v>
      </c>
      <c r="B91" s="5">
        <v>0</v>
      </c>
      <c r="C91" s="5">
        <v>0</v>
      </c>
      <c r="D91" s="5">
        <f t="shared" si="29"/>
        <v>0</v>
      </c>
      <c r="E91" s="5">
        <v>0</v>
      </c>
      <c r="F91" s="5">
        <v>0</v>
      </c>
      <c r="G91" s="5">
        <f t="shared" si="30"/>
        <v>0</v>
      </c>
    </row>
    <row r="92" spans="1:7" x14ac:dyDescent="0.25">
      <c r="A92" s="6" t="s">
        <v>20</v>
      </c>
      <c r="B92" s="5">
        <v>0</v>
      </c>
      <c r="C92" s="5">
        <v>0</v>
      </c>
      <c r="D92" s="5">
        <f t="shared" si="29"/>
        <v>0</v>
      </c>
      <c r="E92" s="5">
        <v>0</v>
      </c>
      <c r="F92" s="5">
        <v>0</v>
      </c>
      <c r="G92" s="5">
        <f t="shared" si="30"/>
        <v>0</v>
      </c>
    </row>
    <row r="93" spans="1:7" x14ac:dyDescent="0.25">
      <c r="A93" s="4" t="s">
        <v>21</v>
      </c>
      <c r="B93" s="5">
        <f>SUM(B94:B102)</f>
        <v>3456580</v>
      </c>
      <c r="C93" s="5">
        <f t="shared" ref="C93:G93" si="31">SUM(C94:C102)</f>
        <v>2688381</v>
      </c>
      <c r="D93" s="5">
        <f t="shared" si="31"/>
        <v>6144961</v>
      </c>
      <c r="E93" s="5">
        <f t="shared" si="31"/>
        <v>6078961</v>
      </c>
      <c r="F93" s="5">
        <f t="shared" si="31"/>
        <v>6078961</v>
      </c>
      <c r="G93" s="5">
        <f t="shared" si="31"/>
        <v>66000</v>
      </c>
    </row>
    <row r="94" spans="1:7" x14ac:dyDescent="0.25">
      <c r="A94" s="6" t="s">
        <v>22</v>
      </c>
      <c r="B94" s="5">
        <v>597941</v>
      </c>
      <c r="C94" s="5">
        <v>1438181</v>
      </c>
      <c r="D94" s="5">
        <f t="shared" ref="D94:D102" si="32">B94+C94</f>
        <v>2036122</v>
      </c>
      <c r="E94" s="5">
        <v>2005122</v>
      </c>
      <c r="F94" s="5">
        <v>2005122</v>
      </c>
      <c r="G94" s="5">
        <f>D94-E94</f>
        <v>31000</v>
      </c>
    </row>
    <row r="95" spans="1:7" x14ac:dyDescent="0.25">
      <c r="A95" s="6" t="s">
        <v>23</v>
      </c>
      <c r="B95" s="5">
        <v>235508</v>
      </c>
      <c r="C95" s="5">
        <v>786882</v>
      </c>
      <c r="D95" s="5">
        <f t="shared" si="32"/>
        <v>1022390</v>
      </c>
      <c r="E95" s="5">
        <v>1022390</v>
      </c>
      <c r="F95" s="5">
        <v>1022390</v>
      </c>
      <c r="G95" s="5">
        <f t="shared" ref="G95:G102" si="33">D95-E95</f>
        <v>0</v>
      </c>
    </row>
    <row r="96" spans="1:7" x14ac:dyDescent="0.25">
      <c r="A96" s="6" t="s">
        <v>24</v>
      </c>
      <c r="B96" s="5">
        <v>0</v>
      </c>
      <c r="C96" s="5">
        <v>0</v>
      </c>
      <c r="D96" s="5">
        <f t="shared" si="32"/>
        <v>0</v>
      </c>
      <c r="E96" s="5">
        <v>0</v>
      </c>
      <c r="F96" s="5">
        <v>0</v>
      </c>
      <c r="G96" s="5">
        <f t="shared" si="33"/>
        <v>0</v>
      </c>
    </row>
    <row r="97" spans="1:7" x14ac:dyDescent="0.25">
      <c r="A97" s="6" t="s">
        <v>25</v>
      </c>
      <c r="B97" s="5">
        <v>380436</v>
      </c>
      <c r="C97" s="5">
        <v>-94076</v>
      </c>
      <c r="D97" s="5">
        <f t="shared" si="32"/>
        <v>286360</v>
      </c>
      <c r="E97" s="5">
        <v>286360</v>
      </c>
      <c r="F97" s="5">
        <v>286360</v>
      </c>
      <c r="G97" s="5">
        <f t="shared" si="33"/>
        <v>0</v>
      </c>
    </row>
    <row r="98" spans="1:7" x14ac:dyDescent="0.25">
      <c r="A98" s="10" t="s">
        <v>26</v>
      </c>
      <c r="B98" s="5">
        <v>197000</v>
      </c>
      <c r="C98" s="5">
        <v>-68019</v>
      </c>
      <c r="D98" s="5">
        <f t="shared" si="32"/>
        <v>128981</v>
      </c>
      <c r="E98" s="5">
        <v>93981</v>
      </c>
      <c r="F98" s="5">
        <v>93981</v>
      </c>
      <c r="G98" s="5">
        <f t="shared" si="33"/>
        <v>35000</v>
      </c>
    </row>
    <row r="99" spans="1:7" x14ac:dyDescent="0.25">
      <c r="A99" s="6" t="s">
        <v>27</v>
      </c>
      <c r="B99" s="5">
        <v>1478350</v>
      </c>
      <c r="C99" s="5">
        <v>208446</v>
      </c>
      <c r="D99" s="5">
        <f t="shared" si="32"/>
        <v>1686796</v>
      </c>
      <c r="E99" s="5">
        <v>1686796</v>
      </c>
      <c r="F99" s="5">
        <v>1686796</v>
      </c>
      <c r="G99" s="5">
        <f t="shared" si="33"/>
        <v>0</v>
      </c>
    </row>
    <row r="100" spans="1:7" x14ac:dyDescent="0.25">
      <c r="A100" s="6" t="s">
        <v>28</v>
      </c>
      <c r="B100" s="5">
        <v>35330</v>
      </c>
      <c r="C100" s="5">
        <v>482396</v>
      </c>
      <c r="D100" s="5">
        <f t="shared" si="32"/>
        <v>517726</v>
      </c>
      <c r="E100" s="5">
        <v>517726</v>
      </c>
      <c r="F100" s="5">
        <v>517726</v>
      </c>
      <c r="G100" s="5">
        <f t="shared" si="33"/>
        <v>0</v>
      </c>
    </row>
    <row r="101" spans="1:7" x14ac:dyDescent="0.25">
      <c r="A101" s="6" t="s">
        <v>29</v>
      </c>
      <c r="B101" s="5">
        <v>0</v>
      </c>
      <c r="C101" s="5">
        <v>0</v>
      </c>
      <c r="D101" s="5">
        <f t="shared" si="32"/>
        <v>0</v>
      </c>
      <c r="E101" s="5">
        <v>0</v>
      </c>
      <c r="F101" s="5">
        <v>0</v>
      </c>
      <c r="G101" s="5">
        <f t="shared" si="33"/>
        <v>0</v>
      </c>
    </row>
    <row r="102" spans="1:7" x14ac:dyDescent="0.25">
      <c r="A102" s="6" t="s">
        <v>30</v>
      </c>
      <c r="B102" s="5">
        <v>532015</v>
      </c>
      <c r="C102" s="5">
        <v>-65429</v>
      </c>
      <c r="D102" s="5">
        <f t="shared" si="32"/>
        <v>466586</v>
      </c>
      <c r="E102" s="5">
        <v>466586</v>
      </c>
      <c r="F102" s="5">
        <v>466586</v>
      </c>
      <c r="G102" s="5">
        <f t="shared" si="33"/>
        <v>0</v>
      </c>
    </row>
    <row r="103" spans="1:7" x14ac:dyDescent="0.25">
      <c r="A103" s="4" t="s">
        <v>31</v>
      </c>
      <c r="B103" s="5">
        <f>SUM(B104:B112)</f>
        <v>7545892</v>
      </c>
      <c r="C103" s="5">
        <f t="shared" ref="C103:G103" si="34">SUM(C104:C112)</f>
        <v>5763437</v>
      </c>
      <c r="D103" s="5">
        <f t="shared" si="34"/>
        <v>13309329</v>
      </c>
      <c r="E103" s="5">
        <f t="shared" si="34"/>
        <v>13242329</v>
      </c>
      <c r="F103" s="5">
        <f t="shared" si="34"/>
        <v>12984291</v>
      </c>
      <c r="G103" s="5">
        <f t="shared" si="34"/>
        <v>67000</v>
      </c>
    </row>
    <row r="104" spans="1:7" x14ac:dyDescent="0.25">
      <c r="A104" s="6" t="s">
        <v>32</v>
      </c>
      <c r="B104" s="5">
        <v>83934</v>
      </c>
      <c r="C104" s="5">
        <v>444966</v>
      </c>
      <c r="D104" s="5">
        <f t="shared" ref="D104:D112" si="35">B104+C104</f>
        <v>528900</v>
      </c>
      <c r="E104" s="5">
        <v>528900</v>
      </c>
      <c r="F104" s="5">
        <v>270862</v>
      </c>
      <c r="G104" s="5">
        <f>D104-E104</f>
        <v>0</v>
      </c>
    </row>
    <row r="105" spans="1:7" x14ac:dyDescent="0.25">
      <c r="A105" s="6" t="s">
        <v>33</v>
      </c>
      <c r="B105" s="5">
        <v>845097</v>
      </c>
      <c r="C105" s="5">
        <v>1308212</v>
      </c>
      <c r="D105" s="5">
        <f t="shared" si="35"/>
        <v>2153309</v>
      </c>
      <c r="E105" s="5">
        <v>2153309</v>
      </c>
      <c r="F105" s="5">
        <v>2153309</v>
      </c>
      <c r="G105" s="5">
        <f t="shared" ref="G105:G112" si="36">D105-E105</f>
        <v>0</v>
      </c>
    </row>
    <row r="106" spans="1:7" x14ac:dyDescent="0.25">
      <c r="A106" s="6" t="s">
        <v>34</v>
      </c>
      <c r="B106" s="5">
        <v>2980131</v>
      </c>
      <c r="C106" s="5">
        <v>3463729</v>
      </c>
      <c r="D106" s="5">
        <f t="shared" si="35"/>
        <v>6443860</v>
      </c>
      <c r="E106" s="5">
        <v>6443860</v>
      </c>
      <c r="F106" s="5">
        <v>6443860</v>
      </c>
      <c r="G106" s="5">
        <f t="shared" si="36"/>
        <v>0</v>
      </c>
    </row>
    <row r="107" spans="1:7" x14ac:dyDescent="0.25">
      <c r="A107" s="6" t="s">
        <v>35</v>
      </c>
      <c r="B107" s="5">
        <v>390818</v>
      </c>
      <c r="C107" s="5">
        <v>-64457</v>
      </c>
      <c r="D107" s="5">
        <f t="shared" si="35"/>
        <v>326361</v>
      </c>
      <c r="E107" s="5">
        <v>326361</v>
      </c>
      <c r="F107" s="5">
        <v>326361</v>
      </c>
      <c r="G107" s="5">
        <f t="shared" si="36"/>
        <v>0</v>
      </c>
    </row>
    <row r="108" spans="1:7" x14ac:dyDescent="0.25">
      <c r="A108" s="6" t="s">
        <v>36</v>
      </c>
      <c r="B108" s="5">
        <v>2346803</v>
      </c>
      <c r="C108" s="5">
        <v>575091</v>
      </c>
      <c r="D108" s="5">
        <f t="shared" si="35"/>
        <v>2921894</v>
      </c>
      <c r="E108" s="5">
        <v>2921894</v>
      </c>
      <c r="F108" s="5">
        <v>2921894</v>
      </c>
      <c r="G108" s="5">
        <f t="shared" si="36"/>
        <v>0</v>
      </c>
    </row>
    <row r="109" spans="1:7" x14ac:dyDescent="0.25">
      <c r="A109" s="6" t="s">
        <v>37</v>
      </c>
      <c r="B109" s="5">
        <v>0</v>
      </c>
      <c r="C109" s="5">
        <v>0</v>
      </c>
      <c r="D109" s="5">
        <f t="shared" si="35"/>
        <v>0</v>
      </c>
      <c r="E109" s="5">
        <v>0</v>
      </c>
      <c r="F109" s="5">
        <v>0</v>
      </c>
      <c r="G109" s="5">
        <f t="shared" si="36"/>
        <v>0</v>
      </c>
    </row>
    <row r="110" spans="1:7" x14ac:dyDescent="0.25">
      <c r="A110" s="6" t="s">
        <v>38</v>
      </c>
      <c r="B110" s="5">
        <v>701823</v>
      </c>
      <c r="C110" s="5">
        <v>-14894</v>
      </c>
      <c r="D110" s="5">
        <f t="shared" si="35"/>
        <v>686929</v>
      </c>
      <c r="E110" s="5">
        <v>619929</v>
      </c>
      <c r="F110" s="5">
        <v>619929</v>
      </c>
      <c r="G110" s="5">
        <f t="shared" si="36"/>
        <v>67000</v>
      </c>
    </row>
    <row r="111" spans="1:7" x14ac:dyDescent="0.25">
      <c r="A111" s="6" t="s">
        <v>39</v>
      </c>
      <c r="B111" s="5">
        <v>163281</v>
      </c>
      <c r="C111" s="5">
        <v>46369</v>
      </c>
      <c r="D111" s="5">
        <f t="shared" si="35"/>
        <v>209650</v>
      </c>
      <c r="E111" s="5">
        <v>209650</v>
      </c>
      <c r="F111" s="5">
        <v>209650</v>
      </c>
      <c r="G111" s="5">
        <f t="shared" si="36"/>
        <v>0</v>
      </c>
    </row>
    <row r="112" spans="1:7" x14ac:dyDescent="0.25">
      <c r="A112" s="6" t="s">
        <v>40</v>
      </c>
      <c r="B112" s="5">
        <v>34005</v>
      </c>
      <c r="C112" s="5">
        <v>4421</v>
      </c>
      <c r="D112" s="5">
        <f t="shared" si="35"/>
        <v>38426</v>
      </c>
      <c r="E112" s="5">
        <v>38426</v>
      </c>
      <c r="F112" s="5">
        <v>38426</v>
      </c>
      <c r="G112" s="5">
        <f t="shared" si="36"/>
        <v>0</v>
      </c>
    </row>
    <row r="113" spans="1:7" x14ac:dyDescent="0.25">
      <c r="A113" s="4" t="s">
        <v>41</v>
      </c>
      <c r="B113" s="5">
        <f>SUM(B114:B122)</f>
        <v>0</v>
      </c>
      <c r="C113" s="5">
        <f t="shared" ref="C113:G113" si="37">SUM(C114:C122)</f>
        <v>1171745</v>
      </c>
      <c r="D113" s="5">
        <f t="shared" si="37"/>
        <v>1171745</v>
      </c>
      <c r="E113" s="5">
        <f t="shared" si="37"/>
        <v>1078145</v>
      </c>
      <c r="F113" s="5">
        <f t="shared" si="37"/>
        <v>1078145</v>
      </c>
      <c r="G113" s="5">
        <f t="shared" si="37"/>
        <v>93600</v>
      </c>
    </row>
    <row r="114" spans="1:7" x14ac:dyDescent="0.25">
      <c r="A114" s="6" t="s">
        <v>42</v>
      </c>
      <c r="B114" s="5">
        <v>0</v>
      </c>
      <c r="C114" s="5">
        <v>0</v>
      </c>
      <c r="D114" s="5">
        <f t="shared" ref="D114:D122" si="38">B114+C114</f>
        <v>0</v>
      </c>
      <c r="E114" s="5">
        <v>0</v>
      </c>
      <c r="F114" s="5">
        <v>0</v>
      </c>
      <c r="G114" s="5">
        <f>D114-E114</f>
        <v>0</v>
      </c>
    </row>
    <row r="115" spans="1:7" x14ac:dyDescent="0.25">
      <c r="A115" s="6" t="s">
        <v>43</v>
      </c>
      <c r="B115" s="5">
        <v>0</v>
      </c>
      <c r="C115" s="5">
        <v>0</v>
      </c>
      <c r="D115" s="5">
        <f t="shared" si="38"/>
        <v>0</v>
      </c>
      <c r="E115" s="5">
        <v>0</v>
      </c>
      <c r="F115" s="5">
        <v>0</v>
      </c>
      <c r="G115" s="5">
        <f t="shared" ref="G115:G122" si="39">D115-E115</f>
        <v>0</v>
      </c>
    </row>
    <row r="116" spans="1:7" x14ac:dyDescent="0.25">
      <c r="A116" s="6" t="s">
        <v>44</v>
      </c>
      <c r="B116" s="5">
        <v>0</v>
      </c>
      <c r="C116" s="5">
        <v>0</v>
      </c>
      <c r="D116" s="5">
        <f t="shared" si="38"/>
        <v>0</v>
      </c>
      <c r="E116" s="5">
        <v>0</v>
      </c>
      <c r="F116" s="5">
        <v>0</v>
      </c>
      <c r="G116" s="5">
        <f t="shared" si="39"/>
        <v>0</v>
      </c>
    </row>
    <row r="117" spans="1:7" x14ac:dyDescent="0.25">
      <c r="A117" s="6" t="s">
        <v>45</v>
      </c>
      <c r="B117" s="5">
        <v>0</v>
      </c>
      <c r="C117" s="5">
        <v>1171745</v>
      </c>
      <c r="D117" s="5">
        <f t="shared" si="38"/>
        <v>1171745</v>
      </c>
      <c r="E117" s="5">
        <v>1078145</v>
      </c>
      <c r="F117" s="5">
        <v>1078145</v>
      </c>
      <c r="G117" s="5">
        <f t="shared" si="39"/>
        <v>93600</v>
      </c>
    </row>
    <row r="118" spans="1:7" x14ac:dyDescent="0.25">
      <c r="A118" s="6" t="s">
        <v>46</v>
      </c>
      <c r="B118" s="5">
        <v>0</v>
      </c>
      <c r="C118" s="5">
        <v>0</v>
      </c>
      <c r="D118" s="5">
        <f t="shared" si="38"/>
        <v>0</v>
      </c>
      <c r="E118" s="5">
        <v>0</v>
      </c>
      <c r="F118" s="5">
        <v>0</v>
      </c>
      <c r="G118" s="5">
        <f t="shared" si="39"/>
        <v>0</v>
      </c>
    </row>
    <row r="119" spans="1:7" x14ac:dyDescent="0.25">
      <c r="A119" s="6" t="s">
        <v>47</v>
      </c>
      <c r="B119" s="5">
        <v>0</v>
      </c>
      <c r="C119" s="5">
        <v>0</v>
      </c>
      <c r="D119" s="5">
        <f t="shared" si="38"/>
        <v>0</v>
      </c>
      <c r="E119" s="5">
        <v>0</v>
      </c>
      <c r="F119" s="5">
        <v>0</v>
      </c>
      <c r="G119" s="5">
        <f t="shared" si="39"/>
        <v>0</v>
      </c>
    </row>
    <row r="120" spans="1:7" x14ac:dyDescent="0.25">
      <c r="A120" s="6" t="s">
        <v>48</v>
      </c>
      <c r="B120" s="5">
        <v>0</v>
      </c>
      <c r="C120" s="5">
        <v>0</v>
      </c>
      <c r="D120" s="5">
        <f t="shared" si="38"/>
        <v>0</v>
      </c>
      <c r="E120" s="5">
        <v>0</v>
      </c>
      <c r="F120" s="5">
        <v>0</v>
      </c>
      <c r="G120" s="5">
        <f t="shared" si="39"/>
        <v>0</v>
      </c>
    </row>
    <row r="121" spans="1:7" x14ac:dyDescent="0.25">
      <c r="A121" s="6" t="s">
        <v>49</v>
      </c>
      <c r="B121" s="5">
        <v>0</v>
      </c>
      <c r="C121" s="5">
        <v>0</v>
      </c>
      <c r="D121" s="5">
        <f t="shared" si="38"/>
        <v>0</v>
      </c>
      <c r="E121" s="5">
        <v>0</v>
      </c>
      <c r="F121" s="5">
        <v>0</v>
      </c>
      <c r="G121" s="5">
        <f t="shared" si="39"/>
        <v>0</v>
      </c>
    </row>
    <row r="122" spans="1:7" x14ac:dyDescent="0.25">
      <c r="A122" s="6" t="s">
        <v>50</v>
      </c>
      <c r="B122" s="5">
        <v>0</v>
      </c>
      <c r="C122" s="5">
        <v>0</v>
      </c>
      <c r="D122" s="5">
        <f t="shared" si="38"/>
        <v>0</v>
      </c>
      <c r="E122" s="5">
        <v>0</v>
      </c>
      <c r="F122" s="5">
        <v>0</v>
      </c>
      <c r="G122" s="5">
        <f t="shared" si="39"/>
        <v>0</v>
      </c>
    </row>
    <row r="123" spans="1:7" x14ac:dyDescent="0.25">
      <c r="A123" s="4" t="s">
        <v>51</v>
      </c>
      <c r="B123" s="5">
        <f>SUM(B124:B132)</f>
        <v>0</v>
      </c>
      <c r="C123" s="5">
        <f t="shared" ref="C123:G123" si="40">SUM(C124:C132)</f>
        <v>191000</v>
      </c>
      <c r="D123" s="5">
        <f t="shared" si="40"/>
        <v>191000</v>
      </c>
      <c r="E123" s="5">
        <v>0</v>
      </c>
      <c r="F123" s="5">
        <f t="shared" si="40"/>
        <v>0</v>
      </c>
      <c r="G123" s="5">
        <f t="shared" si="40"/>
        <v>191000</v>
      </c>
    </row>
    <row r="124" spans="1:7" x14ac:dyDescent="0.25">
      <c r="A124" s="6" t="s">
        <v>52</v>
      </c>
      <c r="B124" s="5">
        <v>0</v>
      </c>
      <c r="C124" s="5">
        <v>191000</v>
      </c>
      <c r="D124" s="5">
        <f t="shared" ref="D124:D132" si="41">B124+C124</f>
        <v>191000</v>
      </c>
      <c r="E124" s="5">
        <v>0</v>
      </c>
      <c r="F124" s="5">
        <v>0</v>
      </c>
      <c r="G124" s="5">
        <f>D124-E124</f>
        <v>191000</v>
      </c>
    </row>
    <row r="125" spans="1:7" x14ac:dyDescent="0.25">
      <c r="A125" s="6" t="s">
        <v>53</v>
      </c>
      <c r="B125" s="5">
        <v>0</v>
      </c>
      <c r="C125" s="5">
        <v>0</v>
      </c>
      <c r="D125" s="5">
        <f t="shared" si="41"/>
        <v>0</v>
      </c>
      <c r="E125" s="5">
        <v>0</v>
      </c>
      <c r="F125" s="5">
        <v>0</v>
      </c>
      <c r="G125" s="5">
        <f t="shared" ref="G125:G132" si="42">D125-E125</f>
        <v>0</v>
      </c>
    </row>
    <row r="126" spans="1:7" x14ac:dyDescent="0.25">
      <c r="A126" s="6" t="s">
        <v>54</v>
      </c>
      <c r="B126" s="5">
        <v>0</v>
      </c>
      <c r="C126" s="5">
        <v>0</v>
      </c>
      <c r="D126" s="5">
        <f t="shared" si="41"/>
        <v>0</v>
      </c>
      <c r="E126" s="5">
        <v>0</v>
      </c>
      <c r="F126" s="5">
        <v>0</v>
      </c>
      <c r="G126" s="5">
        <f t="shared" si="42"/>
        <v>0</v>
      </c>
    </row>
    <row r="127" spans="1:7" x14ac:dyDescent="0.25">
      <c r="A127" s="6" t="s">
        <v>55</v>
      </c>
      <c r="B127" s="5">
        <v>0</v>
      </c>
      <c r="C127" s="5">
        <v>0</v>
      </c>
      <c r="D127" s="5">
        <f t="shared" si="41"/>
        <v>0</v>
      </c>
      <c r="E127" s="5">
        <v>0</v>
      </c>
      <c r="F127" s="5">
        <v>0</v>
      </c>
      <c r="G127" s="5">
        <f t="shared" si="42"/>
        <v>0</v>
      </c>
    </row>
    <row r="128" spans="1:7" x14ac:dyDescent="0.25">
      <c r="A128" s="6" t="s">
        <v>56</v>
      </c>
      <c r="B128" s="5">
        <v>0</v>
      </c>
      <c r="C128" s="5">
        <v>0</v>
      </c>
      <c r="D128" s="5">
        <f t="shared" si="41"/>
        <v>0</v>
      </c>
      <c r="E128" s="5">
        <v>0</v>
      </c>
      <c r="F128" s="5">
        <v>0</v>
      </c>
      <c r="G128" s="5">
        <f t="shared" si="42"/>
        <v>0</v>
      </c>
    </row>
    <row r="129" spans="1:7" x14ac:dyDescent="0.25">
      <c r="A129" s="6" t="s">
        <v>57</v>
      </c>
      <c r="B129" s="5">
        <v>0</v>
      </c>
      <c r="C129" s="5">
        <v>0</v>
      </c>
      <c r="D129" s="5">
        <f t="shared" si="41"/>
        <v>0</v>
      </c>
      <c r="E129" s="5">
        <v>0</v>
      </c>
      <c r="F129" s="5">
        <v>0</v>
      </c>
      <c r="G129" s="5">
        <f t="shared" si="42"/>
        <v>0</v>
      </c>
    </row>
    <row r="130" spans="1:7" x14ac:dyDescent="0.25">
      <c r="A130" s="6" t="s">
        <v>58</v>
      </c>
      <c r="B130" s="5">
        <v>0</v>
      </c>
      <c r="C130" s="5">
        <v>0</v>
      </c>
      <c r="D130" s="5">
        <f t="shared" si="41"/>
        <v>0</v>
      </c>
      <c r="E130" s="5">
        <v>0</v>
      </c>
      <c r="F130" s="5">
        <v>0</v>
      </c>
      <c r="G130" s="5">
        <f t="shared" si="42"/>
        <v>0</v>
      </c>
    </row>
    <row r="131" spans="1:7" x14ac:dyDescent="0.25">
      <c r="A131" s="6" t="s">
        <v>59</v>
      </c>
      <c r="B131" s="5">
        <v>0</v>
      </c>
      <c r="C131" s="5">
        <v>0</v>
      </c>
      <c r="D131" s="5">
        <f t="shared" si="41"/>
        <v>0</v>
      </c>
      <c r="E131" s="5">
        <v>0</v>
      </c>
      <c r="F131" s="5">
        <v>0</v>
      </c>
      <c r="G131" s="5">
        <f t="shared" si="42"/>
        <v>0</v>
      </c>
    </row>
    <row r="132" spans="1:7" x14ac:dyDescent="0.25">
      <c r="A132" s="6" t="s">
        <v>60</v>
      </c>
      <c r="B132" s="5">
        <v>0</v>
      </c>
      <c r="C132" s="5">
        <v>0</v>
      </c>
      <c r="D132" s="5">
        <f t="shared" si="41"/>
        <v>0</v>
      </c>
      <c r="E132" s="5">
        <v>0</v>
      </c>
      <c r="F132" s="5">
        <v>0</v>
      </c>
      <c r="G132" s="5">
        <f t="shared" si="42"/>
        <v>0</v>
      </c>
    </row>
    <row r="133" spans="1:7" x14ac:dyDescent="0.25">
      <c r="A133" s="4" t="s">
        <v>61</v>
      </c>
      <c r="B133" s="5">
        <f>SUM(B134:B136)</f>
        <v>0</v>
      </c>
      <c r="C133" s="5">
        <f t="shared" ref="C133:G133" si="43">SUM(C134:C136)</f>
        <v>0</v>
      </c>
      <c r="D133" s="5">
        <f t="shared" si="43"/>
        <v>0</v>
      </c>
      <c r="E133" s="5">
        <f t="shared" si="43"/>
        <v>0</v>
      </c>
      <c r="F133" s="5">
        <f t="shared" si="43"/>
        <v>0</v>
      </c>
      <c r="G133" s="5">
        <f t="shared" si="43"/>
        <v>0</v>
      </c>
    </row>
    <row r="134" spans="1:7" x14ac:dyDescent="0.25">
      <c r="A134" s="6" t="s">
        <v>62</v>
      </c>
      <c r="B134" s="5">
        <v>0</v>
      </c>
      <c r="C134" s="5">
        <v>0</v>
      </c>
      <c r="D134" s="5">
        <f t="shared" ref="D134:D136" si="44">B134+C134</f>
        <v>0</v>
      </c>
      <c r="E134" s="5">
        <v>0</v>
      </c>
      <c r="F134" s="5">
        <v>0</v>
      </c>
      <c r="G134" s="5">
        <f>D134-E134</f>
        <v>0</v>
      </c>
    </row>
    <row r="135" spans="1:7" x14ac:dyDescent="0.25">
      <c r="A135" s="6" t="s">
        <v>63</v>
      </c>
      <c r="B135" s="5">
        <v>0</v>
      </c>
      <c r="C135" s="5">
        <v>0</v>
      </c>
      <c r="D135" s="5">
        <f t="shared" si="44"/>
        <v>0</v>
      </c>
      <c r="E135" s="5">
        <v>0</v>
      </c>
      <c r="F135" s="5">
        <v>0</v>
      </c>
      <c r="G135" s="5">
        <f t="shared" ref="G135:G136" si="45">D135-E135</f>
        <v>0</v>
      </c>
    </row>
    <row r="136" spans="1:7" x14ac:dyDescent="0.25">
      <c r="A136" s="6" t="s">
        <v>64</v>
      </c>
      <c r="B136" s="5">
        <v>0</v>
      </c>
      <c r="C136" s="5">
        <v>0</v>
      </c>
      <c r="D136" s="5">
        <f t="shared" si="44"/>
        <v>0</v>
      </c>
      <c r="E136" s="5">
        <v>0</v>
      </c>
      <c r="F136" s="5">
        <v>0</v>
      </c>
      <c r="G136" s="5">
        <f t="shared" si="45"/>
        <v>0</v>
      </c>
    </row>
    <row r="137" spans="1:7" x14ac:dyDescent="0.25">
      <c r="A137" s="4" t="s">
        <v>65</v>
      </c>
      <c r="B137" s="5">
        <f>SUM(B138:B142,B144:B145)</f>
        <v>0</v>
      </c>
      <c r="C137" s="5">
        <f t="shared" ref="C137:G137" si="46">SUM(C138:C142,C144:C145)</f>
        <v>0</v>
      </c>
      <c r="D137" s="5">
        <f t="shared" si="46"/>
        <v>0</v>
      </c>
      <c r="E137" s="5">
        <f t="shared" si="46"/>
        <v>0</v>
      </c>
      <c r="F137" s="5">
        <f t="shared" si="46"/>
        <v>0</v>
      </c>
      <c r="G137" s="5">
        <f t="shared" si="46"/>
        <v>0</v>
      </c>
    </row>
    <row r="138" spans="1:7" x14ac:dyDescent="0.25">
      <c r="A138" s="6" t="s">
        <v>66</v>
      </c>
      <c r="B138" s="5">
        <v>0</v>
      </c>
      <c r="C138" s="5">
        <v>0</v>
      </c>
      <c r="D138" s="5">
        <f t="shared" ref="D138:D141" si="47">B138+C138</f>
        <v>0</v>
      </c>
      <c r="E138" s="5">
        <v>0</v>
      </c>
      <c r="F138" s="5">
        <v>0</v>
      </c>
      <c r="G138" s="5">
        <f>D138-E138</f>
        <v>0</v>
      </c>
    </row>
    <row r="139" spans="1:7" x14ac:dyDescent="0.25">
      <c r="A139" s="6" t="s">
        <v>67</v>
      </c>
      <c r="B139" s="5">
        <v>0</v>
      </c>
      <c r="C139" s="5">
        <v>0</v>
      </c>
      <c r="D139" s="5">
        <f t="shared" si="47"/>
        <v>0</v>
      </c>
      <c r="E139" s="5">
        <v>0</v>
      </c>
      <c r="F139" s="5">
        <v>0</v>
      </c>
      <c r="G139" s="5">
        <f t="shared" ref="G139:G145" si="48">D139-E139</f>
        <v>0</v>
      </c>
    </row>
    <row r="140" spans="1:7" x14ac:dyDescent="0.25">
      <c r="A140" s="6" t="s">
        <v>68</v>
      </c>
      <c r="B140" s="5">
        <v>0</v>
      </c>
      <c r="C140" s="5">
        <v>0</v>
      </c>
      <c r="D140" s="5">
        <f t="shared" si="47"/>
        <v>0</v>
      </c>
      <c r="E140" s="5">
        <v>0</v>
      </c>
      <c r="F140" s="5">
        <v>0</v>
      </c>
      <c r="G140" s="5">
        <f t="shared" si="48"/>
        <v>0</v>
      </c>
    </row>
    <row r="141" spans="1:7" x14ac:dyDescent="0.25">
      <c r="A141" s="6" t="s">
        <v>69</v>
      </c>
      <c r="B141" s="5">
        <v>0</v>
      </c>
      <c r="C141" s="5">
        <v>0</v>
      </c>
      <c r="D141" s="5">
        <f t="shared" si="47"/>
        <v>0</v>
      </c>
      <c r="E141" s="5">
        <v>0</v>
      </c>
      <c r="F141" s="5">
        <v>0</v>
      </c>
      <c r="G141" s="5">
        <f t="shared" si="48"/>
        <v>0</v>
      </c>
    </row>
    <row r="142" spans="1:7" x14ac:dyDescent="0.25">
      <c r="A142" s="6" t="s">
        <v>70</v>
      </c>
      <c r="B142" s="5">
        <f>B143</f>
        <v>0</v>
      </c>
      <c r="C142" s="5">
        <f t="shared" ref="C142:F142" si="49">C143</f>
        <v>0</v>
      </c>
      <c r="D142" s="5">
        <f t="shared" si="49"/>
        <v>0</v>
      </c>
      <c r="E142" s="5">
        <f t="shared" si="49"/>
        <v>0</v>
      </c>
      <c r="F142" s="5">
        <f t="shared" si="49"/>
        <v>0</v>
      </c>
      <c r="G142" s="5">
        <f t="shared" si="48"/>
        <v>0</v>
      </c>
    </row>
    <row r="143" spans="1:7" x14ac:dyDescent="0.25">
      <c r="A143" s="6" t="s">
        <v>71</v>
      </c>
      <c r="B143" s="5">
        <v>0</v>
      </c>
      <c r="C143" s="5">
        <v>0</v>
      </c>
      <c r="D143" s="5">
        <f t="shared" ref="D143:D145" si="50">B143+C143</f>
        <v>0</v>
      </c>
      <c r="E143" s="5">
        <v>0</v>
      </c>
      <c r="F143" s="5">
        <v>0</v>
      </c>
      <c r="G143" s="5">
        <f t="shared" si="48"/>
        <v>0</v>
      </c>
    </row>
    <row r="144" spans="1:7" x14ac:dyDescent="0.25">
      <c r="A144" s="6" t="s">
        <v>72</v>
      </c>
      <c r="B144" s="5">
        <v>0</v>
      </c>
      <c r="C144" s="5">
        <v>0</v>
      </c>
      <c r="D144" s="5">
        <f t="shared" si="50"/>
        <v>0</v>
      </c>
      <c r="E144" s="5">
        <v>0</v>
      </c>
      <c r="F144" s="5">
        <v>0</v>
      </c>
      <c r="G144" s="5">
        <f t="shared" si="48"/>
        <v>0</v>
      </c>
    </row>
    <row r="145" spans="1:7" x14ac:dyDescent="0.25">
      <c r="A145" s="6" t="s">
        <v>73</v>
      </c>
      <c r="B145" s="5">
        <v>0</v>
      </c>
      <c r="C145" s="5">
        <v>0</v>
      </c>
      <c r="D145" s="5">
        <f t="shared" si="50"/>
        <v>0</v>
      </c>
      <c r="E145" s="5">
        <v>0</v>
      </c>
      <c r="F145" s="5">
        <v>0</v>
      </c>
      <c r="G145" s="5">
        <f t="shared" si="48"/>
        <v>0</v>
      </c>
    </row>
    <row r="146" spans="1:7" x14ac:dyDescent="0.25">
      <c r="A146" s="4" t="s">
        <v>74</v>
      </c>
      <c r="B146" s="5">
        <f>SUM(B147:B149)</f>
        <v>0</v>
      </c>
      <c r="C146" s="5">
        <f t="shared" ref="C146:G146" si="51">SUM(C147:C149)</f>
        <v>0</v>
      </c>
      <c r="D146" s="5">
        <f t="shared" si="51"/>
        <v>0</v>
      </c>
      <c r="E146" s="5">
        <f t="shared" si="51"/>
        <v>0</v>
      </c>
      <c r="F146" s="5">
        <f t="shared" si="51"/>
        <v>0</v>
      </c>
      <c r="G146" s="5">
        <f t="shared" si="51"/>
        <v>0</v>
      </c>
    </row>
    <row r="147" spans="1:7" x14ac:dyDescent="0.25">
      <c r="A147" s="6" t="s">
        <v>75</v>
      </c>
      <c r="B147" s="5">
        <v>0</v>
      </c>
      <c r="C147" s="5">
        <v>0</v>
      </c>
      <c r="D147" s="5">
        <f t="shared" ref="D147:D149" si="52">B147+C147</f>
        <v>0</v>
      </c>
      <c r="E147" s="5">
        <v>0</v>
      </c>
      <c r="F147" s="5">
        <v>0</v>
      </c>
      <c r="G147" s="5">
        <f>D147-E147</f>
        <v>0</v>
      </c>
    </row>
    <row r="148" spans="1:7" x14ac:dyDescent="0.25">
      <c r="A148" s="6" t="s">
        <v>76</v>
      </c>
      <c r="B148" s="5">
        <v>0</v>
      </c>
      <c r="C148" s="5">
        <v>0</v>
      </c>
      <c r="D148" s="5">
        <f t="shared" si="52"/>
        <v>0</v>
      </c>
      <c r="E148" s="5">
        <v>0</v>
      </c>
      <c r="F148" s="5">
        <v>0</v>
      </c>
      <c r="G148" s="5">
        <f t="shared" ref="G148:G149" si="53">D148-E148</f>
        <v>0</v>
      </c>
    </row>
    <row r="149" spans="1:7" x14ac:dyDescent="0.25">
      <c r="A149" s="6" t="s">
        <v>77</v>
      </c>
      <c r="B149" s="5">
        <v>0</v>
      </c>
      <c r="C149" s="5">
        <v>0</v>
      </c>
      <c r="D149" s="5">
        <f t="shared" si="52"/>
        <v>0</v>
      </c>
      <c r="E149" s="5">
        <v>0</v>
      </c>
      <c r="F149" s="5">
        <v>0</v>
      </c>
      <c r="G149" s="5">
        <f t="shared" si="53"/>
        <v>0</v>
      </c>
    </row>
    <row r="150" spans="1:7" x14ac:dyDescent="0.25">
      <c r="A150" s="4" t="s">
        <v>78</v>
      </c>
      <c r="B150" s="5">
        <f>SUM(B151:B157)</f>
        <v>0</v>
      </c>
      <c r="C150" s="5">
        <f t="shared" ref="C150:G150" si="54">SUM(C151:C157)</f>
        <v>0</v>
      </c>
      <c r="D150" s="5">
        <f t="shared" si="54"/>
        <v>0</v>
      </c>
      <c r="E150" s="5">
        <f t="shared" si="54"/>
        <v>0</v>
      </c>
      <c r="F150" s="5">
        <f t="shared" si="54"/>
        <v>0</v>
      </c>
      <c r="G150" s="5">
        <f t="shared" si="54"/>
        <v>0</v>
      </c>
    </row>
    <row r="151" spans="1:7" x14ac:dyDescent="0.25">
      <c r="A151" s="6" t="s">
        <v>79</v>
      </c>
      <c r="B151" s="5">
        <v>0</v>
      </c>
      <c r="C151" s="5">
        <v>0</v>
      </c>
      <c r="D151" s="5">
        <f t="shared" ref="D151:D157" si="55">B151+C151</f>
        <v>0</v>
      </c>
      <c r="E151" s="5">
        <v>0</v>
      </c>
      <c r="F151" s="5">
        <v>0</v>
      </c>
      <c r="G151" s="5">
        <f>D151-E151</f>
        <v>0</v>
      </c>
    </row>
    <row r="152" spans="1:7" x14ac:dyDescent="0.25">
      <c r="A152" s="6" t="s">
        <v>80</v>
      </c>
      <c r="B152" s="5">
        <v>0</v>
      </c>
      <c r="C152" s="5">
        <v>0</v>
      </c>
      <c r="D152" s="5">
        <f t="shared" si="55"/>
        <v>0</v>
      </c>
      <c r="E152" s="5">
        <v>0</v>
      </c>
      <c r="F152" s="5">
        <v>0</v>
      </c>
      <c r="G152" s="5">
        <f t="shared" ref="G152:G157" si="56">D152-E152</f>
        <v>0</v>
      </c>
    </row>
    <row r="153" spans="1:7" x14ac:dyDescent="0.25">
      <c r="A153" s="6" t="s">
        <v>81</v>
      </c>
      <c r="B153" s="5">
        <v>0</v>
      </c>
      <c r="C153" s="5">
        <v>0</v>
      </c>
      <c r="D153" s="5">
        <f t="shared" si="55"/>
        <v>0</v>
      </c>
      <c r="E153" s="5">
        <v>0</v>
      </c>
      <c r="F153" s="5">
        <v>0</v>
      </c>
      <c r="G153" s="5">
        <f t="shared" si="56"/>
        <v>0</v>
      </c>
    </row>
    <row r="154" spans="1:7" x14ac:dyDescent="0.25">
      <c r="A154" s="10" t="s">
        <v>82</v>
      </c>
      <c r="B154" s="5">
        <v>0</v>
      </c>
      <c r="C154" s="5">
        <v>0</v>
      </c>
      <c r="D154" s="5">
        <f t="shared" si="55"/>
        <v>0</v>
      </c>
      <c r="E154" s="5">
        <v>0</v>
      </c>
      <c r="F154" s="5">
        <v>0</v>
      </c>
      <c r="G154" s="5">
        <f t="shared" si="56"/>
        <v>0</v>
      </c>
    </row>
    <row r="155" spans="1:7" x14ac:dyDescent="0.25">
      <c r="A155" s="6" t="s">
        <v>83</v>
      </c>
      <c r="B155" s="5">
        <v>0</v>
      </c>
      <c r="C155" s="5">
        <v>0</v>
      </c>
      <c r="D155" s="5">
        <f t="shared" si="55"/>
        <v>0</v>
      </c>
      <c r="E155" s="5">
        <v>0</v>
      </c>
      <c r="F155" s="5">
        <v>0</v>
      </c>
      <c r="G155" s="5">
        <f t="shared" si="56"/>
        <v>0</v>
      </c>
    </row>
    <row r="156" spans="1:7" x14ac:dyDescent="0.25">
      <c r="A156" s="6" t="s">
        <v>84</v>
      </c>
      <c r="B156" s="5">
        <v>0</v>
      </c>
      <c r="C156" s="5">
        <v>0</v>
      </c>
      <c r="D156" s="5">
        <f t="shared" si="55"/>
        <v>0</v>
      </c>
      <c r="E156" s="5">
        <v>0</v>
      </c>
      <c r="F156" s="5">
        <v>0</v>
      </c>
      <c r="G156" s="5">
        <f t="shared" si="56"/>
        <v>0</v>
      </c>
    </row>
    <row r="157" spans="1:7" x14ac:dyDescent="0.25">
      <c r="A157" s="6" t="s">
        <v>85</v>
      </c>
      <c r="B157" s="5">
        <v>0</v>
      </c>
      <c r="C157" s="5">
        <v>0</v>
      </c>
      <c r="D157" s="5">
        <f t="shared" si="55"/>
        <v>0</v>
      </c>
      <c r="E157" s="5">
        <v>0</v>
      </c>
      <c r="F157" s="5">
        <v>0</v>
      </c>
      <c r="G157" s="5">
        <f t="shared" si="56"/>
        <v>0</v>
      </c>
    </row>
    <row r="158" spans="1:7" x14ac:dyDescent="0.25">
      <c r="A158" s="11"/>
      <c r="B158" s="8"/>
      <c r="C158" s="8"/>
      <c r="D158" s="8"/>
      <c r="E158" s="8"/>
      <c r="F158" s="8"/>
      <c r="G158" s="8"/>
    </row>
    <row r="159" spans="1:7" x14ac:dyDescent="0.25">
      <c r="A159" s="12" t="s">
        <v>87</v>
      </c>
      <c r="B159" s="3">
        <f>B9+B84</f>
        <v>85056298</v>
      </c>
      <c r="C159" s="3">
        <f>C9+C84</f>
        <v>7426808</v>
      </c>
      <c r="D159" s="3">
        <f t="shared" ref="C159:G159" si="57">D9+D84</f>
        <v>92483106</v>
      </c>
      <c r="E159" s="3">
        <f t="shared" si="57"/>
        <v>92065506</v>
      </c>
      <c r="F159" s="3">
        <f t="shared" si="57"/>
        <v>90758032</v>
      </c>
      <c r="G159" s="3">
        <f t="shared" si="57"/>
        <v>417600</v>
      </c>
    </row>
    <row r="160" spans="1:7" x14ac:dyDescent="0.25">
      <c r="A160" s="13"/>
      <c r="B160" s="14"/>
      <c r="C160" s="14"/>
      <c r="D160" s="14"/>
      <c r="E160" s="14"/>
      <c r="F160" s="14"/>
      <c r="G160" s="14"/>
    </row>
    <row r="161" spans="1:1" hidden="1" x14ac:dyDescent="0.25">
      <c r="A161" s="1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2018-06-25T16:48:14Z</dcterms:created>
  <dcterms:modified xsi:type="dcterms:W3CDTF">2019-01-22T19:07:04Z</dcterms:modified>
</cp:coreProperties>
</file>